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郑家敏-账务资料\预算及公开\2026年预算公开\2026年预算公开-市农林科学院\"/>
    </mc:Choice>
  </mc:AlternateContent>
  <bookViews>
    <workbookView xWindow="0" yWindow="0"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G10" i="8" l="1"/>
  <c r="H10" i="8"/>
  <c r="F10" i="8"/>
  <c r="H23" i="7"/>
  <c r="H22" i="7" s="1"/>
  <c r="G23" i="7"/>
  <c r="G22" i="7" s="1"/>
  <c r="H19" i="7"/>
  <c r="H18" i="7" s="1"/>
  <c r="G19" i="7"/>
  <c r="G18" i="7" s="1"/>
  <c r="H15" i="7"/>
  <c r="H14" i="7" s="1"/>
  <c r="G15" i="7"/>
  <c r="G14" i="7" s="1"/>
  <c r="G10" i="7"/>
  <c r="H11" i="7"/>
  <c r="H10" i="7" s="1"/>
  <c r="G11" i="7"/>
  <c r="G41" i="6"/>
  <c r="H41" i="6"/>
  <c r="I41" i="6"/>
  <c r="F41" i="6"/>
  <c r="I37" i="6"/>
  <c r="G37" i="6"/>
  <c r="H37" i="6"/>
  <c r="F37" i="6"/>
  <c r="J19" i="6"/>
  <c r="G19" i="6"/>
  <c r="H19" i="6"/>
  <c r="I19" i="6"/>
  <c r="F19" i="6"/>
  <c r="G10" i="6"/>
  <c r="H10" i="6"/>
  <c r="I10" i="6"/>
  <c r="F10" i="6"/>
  <c r="D7" i="3"/>
  <c r="G7" i="8" l="1"/>
  <c r="H7" i="8"/>
  <c r="F7" i="8"/>
  <c r="H7" i="4" l="1"/>
  <c r="I7" i="4"/>
  <c r="G7" i="4"/>
  <c r="D9" i="3"/>
</calcChain>
</file>

<file path=xl/sharedStrings.xml><?xml version="1.0" encoding="utf-8"?>
<sst xmlns="http://schemas.openxmlformats.org/spreadsheetml/2006/main" count="692" uniqueCount="373">
  <si>
    <t xml:space="preserve">
表1</t>
  </si>
  <si>
    <t xml:space="preserve"> 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</si>
  <si>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</si>
  <si>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</si>
  <si>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</si>
  <si>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</si>
  <si>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</si>
  <si>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</si>
  <si>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</si>
  <si>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</si>
  <si>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</si>
  <si>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</si>
  <si>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</si>
  <si>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</si>
  <si>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</si>
  <si>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</si>
  <si>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</si>
  <si>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</si>
  <si>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</si>
  <si>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</si>
  <si>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</si>
  <si>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</si>
  <si>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</si>
  <si>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</si>
  <si>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</si>
  <si>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</si>
  <si>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</si>
  <si>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</si>
  <si>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</si>
  <si>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</si>
  <si>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</si>
  <si>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</si>
  <si>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</si>
  <si>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</si>
  <si>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</si>
  <si>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</si>
  <si>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</si>
  <si>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</si>
  <si>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</si>
  <si>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</si>
  <si>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</si>
  <si>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</si>
  <si>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</si>
  <si>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</si>
  <si>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</si>
  <si>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</si>
  <si>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</si>
  <si>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</si>
  <si>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</si>
  <si>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</si>
  <si>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</si>
  <si>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</si>
  <si>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</si>
  <si>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</si>
  <si>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</si>
  <si>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</si>
  <si>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</si>
  <si>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</si>
  <si>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</si>
  <si>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</si>
  <si>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</si>
  <si>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</si>
  <si>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</si>
  <si>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</si>
  <si>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</si>
  <si>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</si>
  <si>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</si>
  <si>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</si>
  <si>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</si>
  <si>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</si>
  <si>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</si>
  <si>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</si>
  <si>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</si>
  <si>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</si>
  <si>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</si>
  <si>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</si>
  <si>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</si>
  <si>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</si>
  <si>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</si>
  <si>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</si>
  <si>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</si>
  <si>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</si>
  <si>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</si>
  <si>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</si>
  <si>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</si>
  <si>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</si>
  <si>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</si>
  <si>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</si>
  <si>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</si>
  <si>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</si>
  <si>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</si>
  <si>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</si>
  <si>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</si>
  <si>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</si>
  <si>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</si>
  <si>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</si>
  <si>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</si>
  <si>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</si>
  <si>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</si>
  <si>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</si>
  <si>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</si>
  <si>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</si>
  <si>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</si>
  <si>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</si>
  <si>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</si>
  <si>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</si>
  <si>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</si>
  <si>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</si>
  <si>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</si>
  <si>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</si>
  <si>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</si>
  <si>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</si>
  <si>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</si>
  <si>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</si>
  <si>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</si>
  <si>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</si>
  <si>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</si>
  <si>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</si>
  <si>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</si>
  <si>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</si>
  <si>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</si>
  <si>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</si>
  <si>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</si>
  <si>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</si>
  <si>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</si>
  <si>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</si>
  <si>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</si>
  <si>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</si>
  <si>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</si>
  <si>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</si>
  <si>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</si>
  <si>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</si>
  <si>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</si>
  <si>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</si>
  <si>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</si>
  <si>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</si>
  <si>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</si>
  <si>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</si>
  <si>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</si>
  <si>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</si>
  <si>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</si>
  <si>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</si>
  <si>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</si>
  <si>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</si>
  <si>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</si>
  <si>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</si>
  <si>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</si>
  <si>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</si>
  <si>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</si>
  <si>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</si>
  <si>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</si>
  <si>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</si>
  <si>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</si>
  <si>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</si>
  <si>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</si>
  <si>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</si>
  <si>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</si>
  <si>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</si>
  <si>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(2026年度)</t>
  </si>
  <si>
    <t>项目名称</t>
  </si>
  <si>
    <t>项目资金
（万元）</t>
  </si>
  <si>
    <t>年度资金总额</t>
  </si>
  <si>
    <t>财政拨款</t>
  </si>
  <si>
    <t>其他资金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</si>
  <si>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</si>
  <si>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</si>
  <si>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</si>
  <si>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</si>
  <si>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</si>
  <si>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</si>
  <si>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质量指标</t>
  </si>
  <si>
    <t>时效指标</t>
  </si>
  <si>
    <t>社会效益指标</t>
  </si>
  <si>
    <t>服务对象满意度指标</t>
  </si>
  <si>
    <t>表7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</si>
  <si>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</si>
  <si>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资金总额</t>
  </si>
  <si>
    <t>年度总体目标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</si>
  <si>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</si>
  <si>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</si>
  <si>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</si>
  <si>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</si>
  <si>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攀枝花市农林科学研究院</t>
    <phoneticPr fontId="32" type="noConversion"/>
  </si>
  <si>
    <t>攀枝花市农林科学研究院</t>
    <phoneticPr fontId="32" type="noConversion"/>
  </si>
  <si>
    <t>事业单位离退休</t>
  </si>
  <si>
    <t>机关事业单位基本养老保险缴费支出</t>
  </si>
  <si>
    <t>事业单位医疗</t>
  </si>
  <si>
    <t>公务员医疗补助</t>
  </si>
  <si>
    <t>事业运行</t>
  </si>
  <si>
    <t>科技转化与推广服务</t>
  </si>
  <si>
    <t>住房公积金</t>
  </si>
  <si>
    <t>05</t>
    <phoneticPr fontId="32" type="noConversion"/>
  </si>
  <si>
    <t>02</t>
    <phoneticPr fontId="32" type="noConversion"/>
  </si>
  <si>
    <t>03</t>
    <phoneticPr fontId="32" type="noConversion"/>
  </si>
  <si>
    <t>06</t>
    <phoneticPr fontId="32" type="noConversion"/>
  </si>
  <si>
    <t>01</t>
    <phoneticPr fontId="32" type="noConversion"/>
  </si>
  <si>
    <t>02</t>
  </si>
  <si>
    <t>07</t>
    <phoneticPr fontId="32" type="noConversion"/>
  </si>
  <si>
    <t>08</t>
  </si>
  <si>
    <t>11</t>
  </si>
  <si>
    <t>12</t>
  </si>
  <si>
    <t>13</t>
  </si>
  <si>
    <t>15</t>
  </si>
  <si>
    <t>16</t>
  </si>
  <si>
    <t>17</t>
  </si>
  <si>
    <t>18</t>
  </si>
  <si>
    <t>10</t>
    <phoneticPr fontId="32" type="noConversion"/>
  </si>
  <si>
    <t>基本工资</t>
    <phoneticPr fontId="32" type="noConversion"/>
  </si>
  <si>
    <t>津贴补贴</t>
    <phoneticPr fontId="32" type="noConversion"/>
  </si>
  <si>
    <t>绩效工资</t>
    <phoneticPr fontId="32" type="noConversion"/>
  </si>
  <si>
    <t>机关事业单位基本养老保险缴费</t>
    <phoneticPr fontId="32" type="noConversion"/>
  </si>
  <si>
    <t>职工基本医疗保险缴费</t>
    <phoneticPr fontId="32" type="noConversion"/>
  </si>
  <si>
    <t>公务员医疗补助缴费</t>
    <phoneticPr fontId="32" type="noConversion"/>
  </si>
  <si>
    <t>其他社会保障缴费</t>
    <phoneticPr fontId="32" type="noConversion"/>
  </si>
  <si>
    <t>住房公积金</t>
    <phoneticPr fontId="32" type="noConversion"/>
  </si>
  <si>
    <t>302</t>
    <phoneticPr fontId="32" type="noConversion"/>
  </si>
  <si>
    <t>01</t>
    <phoneticPr fontId="32" type="noConversion"/>
  </si>
  <si>
    <t>26</t>
  </si>
  <si>
    <t>27</t>
  </si>
  <si>
    <t>28</t>
  </si>
  <si>
    <t>31</t>
  </si>
  <si>
    <t>39</t>
  </si>
  <si>
    <t>99</t>
  </si>
  <si>
    <t>02</t>
    <phoneticPr fontId="32" type="noConversion"/>
  </si>
  <si>
    <t>05</t>
    <phoneticPr fontId="32" type="noConversion"/>
  </si>
  <si>
    <t>302</t>
    <phoneticPr fontId="32" type="noConversion"/>
  </si>
  <si>
    <t>06</t>
    <phoneticPr fontId="32" type="noConversion"/>
  </si>
  <si>
    <t>11</t>
    <phoneticPr fontId="32" type="noConversion"/>
  </si>
  <si>
    <t>310</t>
    <phoneticPr fontId="32" type="noConversion"/>
  </si>
  <si>
    <r>
      <t>303</t>
    </r>
    <r>
      <rPr>
        <sz val="11"/>
        <color indexed="8"/>
        <rFont val="宋体"/>
        <family val="3"/>
        <charset val="134"/>
        <scheme val="minor"/>
      </rPr>
      <t/>
    </r>
    <phoneticPr fontId="32" type="noConversion"/>
  </si>
  <si>
    <t>09</t>
    <phoneticPr fontId="32" type="noConversion"/>
  </si>
  <si>
    <t>03</t>
    <phoneticPr fontId="32" type="noConversion"/>
  </si>
  <si>
    <r>
      <t>3</t>
    </r>
    <r>
      <rPr>
        <sz val="11"/>
        <color indexed="8"/>
        <rFont val="宋体"/>
        <family val="3"/>
        <charset val="134"/>
        <scheme val="minor"/>
      </rPr>
      <t>03</t>
    </r>
    <phoneticPr fontId="32" type="noConversion"/>
  </si>
  <si>
    <t>办公费</t>
    <phoneticPr fontId="32" type="noConversion"/>
  </si>
  <si>
    <t>印刷费</t>
    <phoneticPr fontId="32" type="noConversion"/>
  </si>
  <si>
    <t>水费</t>
    <phoneticPr fontId="32" type="noConversion"/>
  </si>
  <si>
    <t>电费</t>
    <phoneticPr fontId="32" type="noConversion"/>
  </si>
  <si>
    <t>邮电费</t>
    <phoneticPr fontId="32" type="noConversion"/>
  </si>
  <si>
    <t>差旅费</t>
    <phoneticPr fontId="32" type="noConversion"/>
  </si>
  <si>
    <t>维修（护）费</t>
    <phoneticPr fontId="32" type="noConversion"/>
  </si>
  <si>
    <t>会议费</t>
    <phoneticPr fontId="32" type="noConversion"/>
  </si>
  <si>
    <t>培训费</t>
    <phoneticPr fontId="32" type="noConversion"/>
  </si>
  <si>
    <t>公务接待费</t>
    <phoneticPr fontId="32" type="noConversion"/>
  </si>
  <si>
    <t>专用材料费</t>
    <phoneticPr fontId="32" type="noConversion"/>
  </si>
  <si>
    <t>劳务费</t>
    <phoneticPr fontId="32" type="noConversion"/>
  </si>
  <si>
    <t>委托业务费</t>
    <phoneticPr fontId="32" type="noConversion"/>
  </si>
  <si>
    <t>工会经费</t>
    <phoneticPr fontId="32" type="noConversion"/>
  </si>
  <si>
    <t>公务用车运行维护费</t>
    <phoneticPr fontId="32" type="noConversion"/>
  </si>
  <si>
    <t>其他交通费用</t>
    <phoneticPr fontId="32" type="noConversion"/>
  </si>
  <si>
    <t>其他商品和服务支出</t>
    <phoneticPr fontId="32" type="noConversion"/>
  </si>
  <si>
    <t>生活补助</t>
    <phoneticPr fontId="32" type="noConversion"/>
  </si>
  <si>
    <t>医疗费补助</t>
    <phoneticPr fontId="32" type="noConversion"/>
  </si>
  <si>
    <t>奖励金</t>
    <phoneticPr fontId="32" type="noConversion"/>
  </si>
  <si>
    <t>专用设备购置</t>
    <phoneticPr fontId="32" type="noConversion"/>
  </si>
  <si>
    <t>信息网络及软件购置更新</t>
    <phoneticPr fontId="32" type="noConversion"/>
  </si>
  <si>
    <t>攀枝花市农林科学研究院</t>
    <phoneticPr fontId="32" type="noConversion"/>
  </si>
  <si>
    <t>29,922,075.84</t>
  </si>
  <si>
    <t>505</t>
    <phoneticPr fontId="32" type="noConversion"/>
  </si>
  <si>
    <t>01</t>
    <phoneticPr fontId="32" type="noConversion"/>
  </si>
  <si>
    <t>工资福利支出</t>
    <phoneticPr fontId="32" type="noConversion"/>
  </si>
  <si>
    <t>商品和服务支出</t>
  </si>
  <si>
    <t>509</t>
    <phoneticPr fontId="32" type="noConversion"/>
  </si>
  <si>
    <t>社会福利和救助</t>
    <phoneticPr fontId="32" type="noConversion"/>
  </si>
  <si>
    <t>资本性支出</t>
    <phoneticPr fontId="32" type="noConversion"/>
  </si>
  <si>
    <t>506</t>
    <phoneticPr fontId="32" type="noConversion"/>
  </si>
  <si>
    <t>01</t>
    <phoneticPr fontId="32" type="noConversion"/>
  </si>
  <si>
    <t>科技转化与推广服务</t>
    <phoneticPr fontId="32" type="noConversion"/>
  </si>
  <si>
    <t>此表无数据</t>
  </si>
  <si>
    <t>此表无数据</t>
    <phoneticPr fontId="32" type="noConversion"/>
  </si>
  <si>
    <t>2026年成本性支出项目</t>
    <phoneticPr fontId="32" type="noConversion"/>
  </si>
  <si>
    <t>保障基地内所建国家级芒果种植资源圃、国家级农业科学观测试验站、省南亚热带作物创新团队基地及市级芒果科技示范园、蔬菜科技示范园、食用菌科技示范园、畜牧科技示范基地、现代林业与花卉科研示范园基本运行;保存重要农作物种植资源，力保地方特色濒危物种不灭失;开展农业新品种、新技术、新模式的研究及示范推广。</t>
    <phoneticPr fontId="32" type="noConversion"/>
  </si>
  <si>
    <t>保存重要农作物种植资源</t>
    <phoneticPr fontId="32" type="noConversion"/>
  </si>
  <si>
    <t>示范新品种新技术新模式数量</t>
    <phoneticPr fontId="32" type="noConversion"/>
  </si>
  <si>
    <t>保障基地运行数量</t>
    <phoneticPr fontId="32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</si>
  <si>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700</t>
    </r>
    <r>
      <rPr>
        <sz val="9"/>
        <rFont val="宋体"/>
        <family val="3"/>
        <charset val="134"/>
      </rPr>
      <t>份</t>
    </r>
    <phoneticPr fontId="32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</si>
  <si>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个</t>
    </r>
    <phoneticPr fontId="32" type="noConversion"/>
  </si>
  <si>
    <r>
      <t>3</t>
    </r>
    <r>
      <rPr>
        <sz val="9"/>
        <rFont val="宋体"/>
        <family val="3"/>
        <charset val="134"/>
      </rPr>
      <t>个</t>
    </r>
    <phoneticPr fontId="32" type="noConversion"/>
  </si>
  <si>
    <t>重要农作物种植资源、珍贵植物、地方特色濒危物种存活率</t>
    <phoneticPr fontId="32" type="noConversion"/>
  </si>
  <si>
    <t>≥95%</t>
    <phoneticPr fontId="32" type="noConversion"/>
  </si>
  <si>
    <t>年度任务完成时间</t>
    <phoneticPr fontId="32" type="noConversion"/>
  </si>
  <si>
    <t>示范基地接待研学、实训人次</t>
    <phoneticPr fontId="32" type="noConversion"/>
  </si>
  <si>
    <t>≥200人</t>
    <phoneticPr fontId="32" type="noConversion"/>
  </si>
  <si>
    <t>示范服务对象</t>
    <phoneticPr fontId="32" type="noConversion"/>
  </si>
  <si>
    <t>成本指标</t>
    <phoneticPr fontId="32" type="noConversion"/>
  </si>
  <si>
    <t>经济成本指标</t>
    <phoneticPr fontId="32" type="noConversion"/>
  </si>
  <si>
    <t>成本性支出金额</t>
    <phoneticPr fontId="32" type="noConversion"/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</si>
  <si>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个月</t>
    </r>
    <phoneticPr fontId="32" type="noConversion"/>
  </si>
  <si>
    <t>≤21.6万元</t>
    <phoneticPr fontId="32" type="noConversion"/>
  </si>
  <si>
    <t xml:space="preserve">  围绕我市地方经济发展，承担农业、林业、水利等方面科学技术研究及技术推广应用工作，高质量谋划“十五五”全院科技发展规划，深入科技攻关、成果转化，助力共富建设。全年开展50项以上科研项目，培训5000以上人次，新品种、新技术、新模式13项以上、推广面积5万亩以上。</t>
    <phoneticPr fontId="32" type="noConversion"/>
  </si>
  <si>
    <t>开展科研项目数量</t>
    <phoneticPr fontId="32" type="noConversion"/>
  </si>
  <si>
    <t>≥50项</t>
    <phoneticPr fontId="32" type="noConversion"/>
  </si>
  <si>
    <t>开展技术培训人次</t>
    <phoneticPr fontId="32" type="noConversion"/>
  </si>
  <si>
    <t>≥5000人</t>
    <phoneticPr fontId="32" type="noConversion"/>
  </si>
  <si>
    <t>质量指标</t>
    <phoneticPr fontId="32" type="noConversion"/>
  </si>
  <si>
    <t>数量指标</t>
    <phoneticPr fontId="32" type="noConversion"/>
  </si>
  <si>
    <t>新品种、新技术、新模式推广面积</t>
    <phoneticPr fontId="32" type="noConversion"/>
  </si>
  <si>
    <t>≥5万亩</t>
    <phoneticPr fontId="32" type="noConversion"/>
  </si>
  <si>
    <t>年度任务完成率</t>
    <phoneticPr fontId="32" type="noConversion"/>
  </si>
  <si>
    <t>≥90%</t>
    <phoneticPr fontId="32" type="noConversion"/>
  </si>
  <si>
    <t>解答农业产业技术问题</t>
    <phoneticPr fontId="32" type="noConversion"/>
  </si>
  <si>
    <t>带动农业产业发展，建立示范基地数量</t>
    <phoneticPr fontId="32" type="noConversion"/>
  </si>
  <si>
    <t>≥20个</t>
    <phoneticPr fontId="32" type="noConversion"/>
  </si>
  <si>
    <t>≥20个</t>
    <phoneticPr fontId="32" type="noConversion"/>
  </si>
  <si>
    <t>成本指标</t>
    <phoneticPr fontId="32" type="noConversion"/>
  </si>
  <si>
    <t>预算管理</t>
    <phoneticPr fontId="32" type="noConversion"/>
  </si>
  <si>
    <t>财政拨款预算编制偏离度</t>
    <phoneticPr fontId="32" type="noConversion"/>
  </si>
  <si>
    <t>财务管理</t>
    <phoneticPr fontId="32" type="noConversion"/>
  </si>
  <si>
    <t>预算年终结余率</t>
    <phoneticPr fontId="32" type="noConversion"/>
  </si>
  <si>
    <t>≤23.97%</t>
    <phoneticPr fontId="32" type="noConversion"/>
  </si>
  <si>
    <t>一般性支出金额</t>
    <phoneticPr fontId="32" type="noConversion"/>
  </si>
  <si>
    <t>≤10.52%</t>
    <phoneticPr fontId="32" type="noConversion"/>
  </si>
  <si>
    <t>≤45.76万元</t>
    <phoneticPr fontId="32" type="noConversion"/>
  </si>
  <si>
    <t>财务管理规范</t>
    <phoneticPr fontId="32" type="noConversion"/>
  </si>
  <si>
    <t>良</t>
    <phoneticPr fontId="32" type="noConversion"/>
  </si>
  <si>
    <t>采购管理</t>
    <phoneticPr fontId="32" type="noConversion"/>
  </si>
  <si>
    <t>采购执行率</t>
    <phoneticPr fontId="32" type="noConversion"/>
  </si>
  <si>
    <t>社会保障和就业支出</t>
  </si>
  <si>
    <t>社会保障和就业支出</t>
    <phoneticPr fontId="32" type="noConversion"/>
  </si>
  <si>
    <t>行政事业单位养老支出</t>
  </si>
  <si>
    <t>行政事业单位养老支出</t>
    <phoneticPr fontId="32" type="noConversion"/>
  </si>
  <si>
    <t>卫生健康支出</t>
  </si>
  <si>
    <t>行政事业单位医疗</t>
  </si>
  <si>
    <t>农林水支出</t>
  </si>
  <si>
    <t>农业农村</t>
  </si>
  <si>
    <t>221</t>
  </si>
  <si>
    <t>221</t>
    <phoneticPr fontId="32" type="noConversion"/>
  </si>
  <si>
    <t>住房保障支出</t>
  </si>
  <si>
    <t>住房改革支出</t>
  </si>
  <si>
    <t>301</t>
    <phoneticPr fontId="32" type="noConversion"/>
  </si>
  <si>
    <t>商品和服务支出</t>
    <phoneticPr fontId="32" type="noConversion"/>
  </si>
  <si>
    <t>303</t>
    <phoneticPr fontId="32" type="noConversion"/>
  </si>
  <si>
    <t>对个人和家庭的补助</t>
    <phoneticPr fontId="32" type="noConversion"/>
  </si>
  <si>
    <t>资本性支出</t>
    <phoneticPr fontId="32" type="noConversion"/>
  </si>
  <si>
    <t>对事业单位经常性补助</t>
    <phoneticPr fontId="32" type="noConversion"/>
  </si>
  <si>
    <t>对个人和家庭的补助</t>
    <phoneticPr fontId="32" type="noConversion"/>
  </si>
  <si>
    <t>对事业单位资本性补助</t>
    <phoneticPr fontId="32" type="noConversion"/>
  </si>
  <si>
    <t>208</t>
    <phoneticPr fontId="32" type="noConversion"/>
  </si>
  <si>
    <t>208</t>
    <phoneticPr fontId="32" type="noConversion"/>
  </si>
  <si>
    <t>05</t>
    <phoneticPr fontId="32" type="noConversion"/>
  </si>
  <si>
    <t>210</t>
    <phoneticPr fontId="32" type="noConversion"/>
  </si>
  <si>
    <t>11</t>
    <phoneticPr fontId="32" type="noConversion"/>
  </si>
  <si>
    <t>210</t>
    <phoneticPr fontId="32" type="noConversion"/>
  </si>
  <si>
    <t>02</t>
    <phoneticPr fontId="32" type="noConversion"/>
  </si>
  <si>
    <t>11</t>
    <phoneticPr fontId="32" type="noConversion"/>
  </si>
  <si>
    <t>213</t>
    <phoneticPr fontId="32" type="noConversion"/>
  </si>
  <si>
    <t>01</t>
    <phoneticPr fontId="32" type="noConversion"/>
  </si>
  <si>
    <t>04</t>
    <phoneticPr fontId="32" type="noConversion"/>
  </si>
  <si>
    <t>221</t>
    <phoneticPr fontId="32" type="noConversion"/>
  </si>
  <si>
    <t>02</t>
    <phoneticPr fontId="32" type="noConversion"/>
  </si>
  <si>
    <t>210</t>
    <phoneticPr fontId="32" type="noConversion"/>
  </si>
  <si>
    <t>213</t>
    <phoneticPr fontId="32" type="noConversion"/>
  </si>
  <si>
    <t>2026年部门预算</t>
    <phoneticPr fontId="32" type="noConversion"/>
  </si>
  <si>
    <t>部门收支总表</t>
    <phoneticPr fontId="32" type="noConversion"/>
  </si>
  <si>
    <t>部门：攀枝花市农林科学研究院</t>
    <phoneticPr fontId="32" type="noConversion"/>
  </si>
  <si>
    <t>部门收入总表</t>
    <phoneticPr fontId="32" type="noConversion"/>
  </si>
  <si>
    <t>部门：攀枝花市农林科学研究院</t>
    <phoneticPr fontId="32" type="noConversion"/>
  </si>
  <si>
    <t>部门支出总表</t>
    <phoneticPr fontId="32" type="noConversion"/>
  </si>
  <si>
    <t>部门预算项目绩效目标表</t>
    <phoneticPr fontId="32" type="noConversion"/>
  </si>
  <si>
    <t>部门整体支出绩效目标表</t>
    <phoneticPr fontId="32" type="noConversion"/>
  </si>
  <si>
    <t>部门名称</t>
    <phoneticPr fontId="32" type="noConversion"/>
  </si>
  <si>
    <t>绩效目标</t>
    <phoneticPr fontId="32" type="noConversion"/>
  </si>
  <si>
    <t>产出指标</t>
    <phoneticPr fontId="32" type="noConversion"/>
  </si>
  <si>
    <t>满意度</t>
    <phoneticPr fontId="32" type="noConversion"/>
  </si>
  <si>
    <t>效益指标</t>
    <phoneticPr fontId="32" type="noConversion"/>
  </si>
  <si>
    <t>攀枝花市农林科学研究院</t>
    <phoneticPr fontId="32" type="noConversion"/>
  </si>
  <si>
    <t>年度部门整体预算</t>
    <phoneticPr fontId="32" type="noConversion"/>
  </si>
  <si>
    <t>收入预算</t>
    <phoneticPr fontId="32" type="noConversion"/>
  </si>
  <si>
    <t>支出预算</t>
    <phoneticPr fontId="32" type="noConversion"/>
  </si>
  <si>
    <t xml:space="preserve">指标值
</t>
    <phoneticPr fontId="32" type="noConversion"/>
  </si>
  <si>
    <t>管理  效率</t>
    <phoneticPr fontId="32" type="noConversion"/>
  </si>
  <si>
    <t>履职  效能</t>
    <phoneticPr fontId="32" type="noConversion"/>
  </si>
  <si>
    <t>预算单位</t>
    <phoneticPr fontId="32" type="noConversion"/>
  </si>
  <si>
    <t>2026年成本性支出项目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</si>
</sst>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b/>
      <sz val="36"/>
      <name val="黑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SimSun"/>
      <charset val="134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4" fontId="34" fillId="0" borderId="12" xfId="0" applyNumberFormat="1" applyFont="1" applyBorder="1" applyAlignment="1">
      <alignment horizontal="right" vertical="center"/>
    </xf>
    <xf numFmtId="0" fontId="34" fillId="2" borderId="4" xfId="0" applyFont="1" applyFill="1" applyBorder="1" applyAlignment="1">
      <alignment horizontal="left" vertical="center"/>
    </xf>
    <xf numFmtId="4" fontId="19" fillId="0" borderId="4" xfId="0" applyNumberFormat="1" applyFont="1" applyBorder="1" applyAlignment="1">
      <alignment horizontal="right" vertical="center"/>
    </xf>
    <xf numFmtId="49" fontId="3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" fontId="15" fillId="0" borderId="15" xfId="0" applyNumberFormat="1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36" fillId="0" borderId="4" xfId="0" applyFont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 wrapText="1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6" fillId="2" borderId="25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4" fontId="36" fillId="0" borderId="4" xfId="0" applyNumberFormat="1" applyFont="1" applyBorder="1" applyAlignment="1">
      <alignment horizontal="right" vertical="center"/>
    </xf>
    <xf numFmtId="4" fontId="9" fillId="0" borderId="15" xfId="0" applyNumberFormat="1" applyFont="1" applyFill="1" applyBorder="1" applyAlignment="1">
      <alignment horizontal="right" vertical="center"/>
    </xf>
    <xf numFmtId="0" fontId="1" fillId="0" borderId="4" xfId="0" applyFont="1" applyFill="1" applyBorder="1">
      <alignment vertical="center"/>
    </xf>
    <xf numFmtId="0" fontId="1" fillId="0" borderId="0" xfId="0" applyFont="1" applyFill="1">
      <alignment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>
      <alignment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left" vertical="center" wrapText="1"/>
    </xf>
    <xf numFmtId="0" fontId="11" fillId="0" borderId="15" xfId="0" applyNumberFormat="1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tabSelected="1" workbookViewId="0">
      <selection activeCell="A19" sqref="A19"/>
    </sheetView>
  </sheetViews>
  <sheetFormatPr defaultColWidth="9" defaultRowHeight="14.25"/>
  <cols>
    <col min="1" max="1" width="123.125" style="103" customWidth="1"/>
    <col min="2" max="16384" width="9" style="103"/>
  </cols>
  <sheetData>
    <row r="1" spans="1:1" ht="137.1" customHeight="1">
      <c r="A1" s="109" t="s">
        <v>182</v>
      </c>
    </row>
    <row r="2" spans="1:1" ht="96" customHeight="1">
      <c r="A2" s="104" t="s">
        <v>351</v>
      </c>
    </row>
    <row r="3" spans="1:1" ht="60" customHeight="1">
      <c r="A3" s="105">
        <v>46062</v>
      </c>
    </row>
    <row r="4" spans="1:1" ht="30.95" customHeight="1">
      <c r="A4" s="106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pane ySplit="6" topLeftCell="A7" activePane="bottomLeft" state="frozen"/>
      <selection pane="bottomLeft" activeCell="F19" sqref="F1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141</v>
      </c>
      <c r="J1" s="17"/>
    </row>
    <row r="2" spans="1:10" ht="22.9" customHeight="1">
      <c r="A2" s="13"/>
      <c r="B2" s="170" t="s">
        <v>142</v>
      </c>
      <c r="C2" s="170"/>
      <c r="D2" s="170"/>
      <c r="E2" s="170"/>
      <c r="F2" s="170"/>
      <c r="G2" s="170"/>
      <c r="H2" s="170"/>
      <c r="I2" s="170"/>
      <c r="J2" s="17" t="s">
        <v>1</v>
      </c>
    </row>
    <row r="3" spans="1:10" ht="19.5" customHeight="1">
      <c r="A3" s="16"/>
      <c r="B3" s="171" t="s">
        <v>353</v>
      </c>
      <c r="C3" s="171"/>
      <c r="D3" s="27"/>
      <c r="E3" s="27"/>
      <c r="F3" s="27"/>
      <c r="G3" s="27"/>
      <c r="H3" s="27"/>
      <c r="I3" s="27" t="s">
        <v>2</v>
      </c>
      <c r="J3" s="28"/>
    </row>
    <row r="4" spans="1:10" ht="24.4" customHeight="1">
      <c r="A4" s="17"/>
      <c r="B4" s="162" t="s">
        <v>68</v>
      </c>
      <c r="C4" s="162" t="s">
        <v>66</v>
      </c>
      <c r="D4" s="162" t="s">
        <v>143</v>
      </c>
      <c r="E4" s="162"/>
      <c r="F4" s="162"/>
      <c r="G4" s="162"/>
      <c r="H4" s="162"/>
      <c r="I4" s="162"/>
      <c r="J4" s="29"/>
    </row>
    <row r="5" spans="1:10" ht="24.4" customHeight="1">
      <c r="A5" s="19"/>
      <c r="B5" s="162"/>
      <c r="C5" s="162"/>
      <c r="D5" s="162" t="s">
        <v>54</v>
      </c>
      <c r="E5" s="160" t="s">
        <v>144</v>
      </c>
      <c r="F5" s="162" t="s">
        <v>145</v>
      </c>
      <c r="G5" s="162"/>
      <c r="H5" s="162"/>
      <c r="I5" s="162" t="s">
        <v>146</v>
      </c>
      <c r="J5" s="29"/>
    </row>
    <row r="6" spans="1:10" ht="24.4" customHeight="1">
      <c r="A6" s="19"/>
      <c r="B6" s="162"/>
      <c r="C6" s="162"/>
      <c r="D6" s="162"/>
      <c r="E6" s="160"/>
      <c r="F6" s="18" t="s">
        <v>128</v>
      </c>
      <c r="G6" s="18" t="s">
        <v>147</v>
      </c>
      <c r="H6" s="18" t="s">
        <v>148</v>
      </c>
      <c r="I6" s="162"/>
      <c r="J6" s="30"/>
    </row>
    <row r="7" spans="1:10" ht="22.9" customHeight="1">
      <c r="A7" s="20"/>
      <c r="B7" s="18"/>
      <c r="C7" s="18" t="s">
        <v>67</v>
      </c>
      <c r="D7" s="21">
        <v>277578</v>
      </c>
      <c r="E7" s="21"/>
      <c r="F7" s="21">
        <v>246078</v>
      </c>
      <c r="G7" s="21"/>
      <c r="H7" s="21">
        <v>246078</v>
      </c>
      <c r="I7" s="21">
        <v>31500</v>
      </c>
      <c r="J7" s="31"/>
    </row>
    <row r="8" spans="1:10" ht="22.9" customHeight="1">
      <c r="A8" s="20"/>
      <c r="B8" s="149">
        <v>609</v>
      </c>
      <c r="C8" s="153" t="s">
        <v>182</v>
      </c>
      <c r="D8" s="21">
        <v>277578</v>
      </c>
      <c r="E8" s="21"/>
      <c r="F8" s="21">
        <v>246078</v>
      </c>
      <c r="G8" s="21"/>
      <c r="H8" s="21">
        <v>246078</v>
      </c>
      <c r="I8" s="21">
        <v>31500</v>
      </c>
      <c r="J8" s="31"/>
    </row>
    <row r="9" spans="1:10" ht="22.9" customHeight="1">
      <c r="A9" s="20"/>
      <c r="B9" s="149">
        <v>609001</v>
      </c>
      <c r="C9" s="153" t="s">
        <v>255</v>
      </c>
      <c r="D9" s="21">
        <v>277578</v>
      </c>
      <c r="E9" s="21"/>
      <c r="F9" s="21">
        <v>246078</v>
      </c>
      <c r="G9" s="21"/>
      <c r="H9" s="21">
        <v>246078</v>
      </c>
      <c r="I9" s="21">
        <v>31500</v>
      </c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  <row r="12" spans="1:10" ht="22.9" customHeight="1">
      <c r="A12" s="20"/>
      <c r="B12" s="18"/>
      <c r="C12" s="18"/>
      <c r="D12" s="21"/>
      <c r="E12" s="21"/>
      <c r="F12" s="21"/>
      <c r="G12" s="21"/>
      <c r="H12" s="21"/>
      <c r="I12" s="21"/>
      <c r="J12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149</v>
      </c>
      <c r="J1" s="17"/>
    </row>
    <row r="2" spans="1:10" ht="22.9" customHeight="1">
      <c r="A2" s="13"/>
      <c r="B2" s="170" t="s">
        <v>150</v>
      </c>
      <c r="C2" s="170"/>
      <c r="D2" s="170"/>
      <c r="E2" s="170"/>
      <c r="F2" s="170"/>
      <c r="G2" s="170"/>
      <c r="H2" s="170"/>
      <c r="I2" s="170"/>
      <c r="J2" s="17"/>
    </row>
    <row r="3" spans="1:10" ht="19.5" customHeight="1">
      <c r="A3" s="16"/>
      <c r="B3" s="171" t="s">
        <v>353</v>
      </c>
      <c r="C3" s="171"/>
      <c r="D3" s="171"/>
      <c r="E3" s="171"/>
      <c r="F3" s="171"/>
      <c r="G3" s="16"/>
      <c r="H3" s="16"/>
      <c r="I3" s="27" t="s">
        <v>2</v>
      </c>
      <c r="J3" s="28"/>
    </row>
    <row r="4" spans="1:10" ht="24.4" customHeight="1">
      <c r="A4" s="17"/>
      <c r="B4" s="162" t="s">
        <v>5</v>
      </c>
      <c r="C4" s="162"/>
      <c r="D4" s="162"/>
      <c r="E4" s="162"/>
      <c r="F4" s="162"/>
      <c r="G4" s="162" t="s">
        <v>151</v>
      </c>
      <c r="H4" s="162"/>
      <c r="I4" s="162"/>
      <c r="J4" s="29"/>
    </row>
    <row r="5" spans="1:10" ht="24.4" customHeight="1">
      <c r="A5" s="19"/>
      <c r="B5" s="162" t="s">
        <v>74</v>
      </c>
      <c r="C5" s="162"/>
      <c r="D5" s="162"/>
      <c r="E5" s="162" t="s">
        <v>65</v>
      </c>
      <c r="F5" s="162" t="s">
        <v>66</v>
      </c>
      <c r="G5" s="162" t="s">
        <v>54</v>
      </c>
      <c r="H5" s="162" t="s">
        <v>70</v>
      </c>
      <c r="I5" s="162" t="s">
        <v>71</v>
      </c>
      <c r="J5" s="29"/>
    </row>
    <row r="6" spans="1:10" ht="24.4" customHeight="1">
      <c r="A6" s="19"/>
      <c r="B6" s="18" t="s">
        <v>75</v>
      </c>
      <c r="C6" s="18" t="s">
        <v>76</v>
      </c>
      <c r="D6" s="18" t="s">
        <v>77</v>
      </c>
      <c r="E6" s="162"/>
      <c r="F6" s="162"/>
      <c r="G6" s="162"/>
      <c r="H6" s="162"/>
      <c r="I6" s="162"/>
      <c r="J6" s="30"/>
    </row>
    <row r="7" spans="1:10" ht="22.9" customHeight="1">
      <c r="A7" s="20"/>
      <c r="B7" s="18"/>
      <c r="C7" s="18"/>
      <c r="D7" s="18"/>
      <c r="E7" s="18"/>
      <c r="F7" s="18" t="s">
        <v>67</v>
      </c>
      <c r="G7" s="21" t="s">
        <v>267</v>
      </c>
      <c r="H7" s="21"/>
      <c r="I7" s="21"/>
      <c r="J7" s="31"/>
    </row>
    <row r="8" spans="1:10" ht="22.9" customHeight="1">
      <c r="A8" s="20"/>
      <c r="B8" s="18"/>
      <c r="C8" s="18"/>
      <c r="D8" s="18"/>
      <c r="E8" s="34"/>
      <c r="F8" s="34"/>
      <c r="G8" s="21"/>
      <c r="H8" s="21"/>
      <c r="I8" s="21"/>
      <c r="J8" s="31"/>
    </row>
    <row r="9" spans="1:10" ht="22.9" customHeight="1">
      <c r="A9" s="20"/>
      <c r="B9" s="18"/>
      <c r="C9" s="18"/>
      <c r="D9" s="18"/>
      <c r="E9" s="34"/>
      <c r="F9" s="34"/>
      <c r="G9" s="21"/>
      <c r="H9" s="21"/>
      <c r="I9" s="21"/>
      <c r="J9" s="31"/>
    </row>
    <row r="10" spans="1:10" ht="22.9" customHeight="1">
      <c r="A10" s="20"/>
      <c r="B10" s="18"/>
      <c r="C10" s="18"/>
      <c r="D10" s="18"/>
      <c r="E10" s="18"/>
      <c r="F10" s="18"/>
      <c r="G10" s="21"/>
      <c r="H10" s="21"/>
      <c r="I10" s="21"/>
      <c r="J10" s="3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152</v>
      </c>
      <c r="J1" s="17"/>
    </row>
    <row r="2" spans="1:10" ht="22.9" customHeight="1">
      <c r="A2" s="13"/>
      <c r="B2" s="170" t="s">
        <v>153</v>
      </c>
      <c r="C2" s="170"/>
      <c r="D2" s="170"/>
      <c r="E2" s="170"/>
      <c r="F2" s="170"/>
      <c r="G2" s="170"/>
      <c r="H2" s="170"/>
      <c r="I2" s="170"/>
      <c r="J2" s="17" t="s">
        <v>1</v>
      </c>
    </row>
    <row r="3" spans="1:10" ht="19.5" customHeight="1">
      <c r="A3" s="16"/>
      <c r="B3" s="171" t="s">
        <v>353</v>
      </c>
      <c r="C3" s="171"/>
      <c r="D3" s="27"/>
      <c r="E3" s="27"/>
      <c r="F3" s="27"/>
      <c r="G3" s="27"/>
      <c r="H3" s="27"/>
      <c r="I3" s="27" t="s">
        <v>2</v>
      </c>
      <c r="J3" s="28"/>
    </row>
    <row r="4" spans="1:10" ht="24.4" customHeight="1">
      <c r="A4" s="17"/>
      <c r="B4" s="162" t="s">
        <v>68</v>
      </c>
      <c r="C4" s="162" t="s">
        <v>66</v>
      </c>
      <c r="D4" s="162" t="s">
        <v>143</v>
      </c>
      <c r="E4" s="162"/>
      <c r="F4" s="162"/>
      <c r="G4" s="162"/>
      <c r="H4" s="162"/>
      <c r="I4" s="162"/>
      <c r="J4" s="29"/>
    </row>
    <row r="5" spans="1:10" ht="24.4" customHeight="1">
      <c r="A5" s="19"/>
      <c r="B5" s="162"/>
      <c r="C5" s="162"/>
      <c r="D5" s="162" t="s">
        <v>54</v>
      </c>
      <c r="E5" s="160" t="s">
        <v>144</v>
      </c>
      <c r="F5" s="162" t="s">
        <v>145</v>
      </c>
      <c r="G5" s="162"/>
      <c r="H5" s="162"/>
      <c r="I5" s="162" t="s">
        <v>146</v>
      </c>
      <c r="J5" s="29"/>
    </row>
    <row r="6" spans="1:10" ht="24.4" customHeight="1">
      <c r="A6" s="19"/>
      <c r="B6" s="162"/>
      <c r="C6" s="162"/>
      <c r="D6" s="162"/>
      <c r="E6" s="160"/>
      <c r="F6" s="18" t="s">
        <v>128</v>
      </c>
      <c r="G6" s="18" t="s">
        <v>147</v>
      </c>
      <c r="H6" s="18" t="s">
        <v>148</v>
      </c>
      <c r="I6" s="162"/>
      <c r="J6" s="30"/>
    </row>
    <row r="7" spans="1:10" ht="22.9" customHeight="1">
      <c r="A7" s="20"/>
      <c r="B7" s="18"/>
      <c r="C7" s="18" t="s">
        <v>67</v>
      </c>
      <c r="D7" s="21" t="s">
        <v>267</v>
      </c>
      <c r="E7" s="21"/>
      <c r="F7" s="21"/>
      <c r="G7" s="21"/>
      <c r="H7" s="21"/>
      <c r="I7" s="21"/>
      <c r="J7" s="31"/>
    </row>
    <row r="8" spans="1:10" ht="22.9" customHeight="1">
      <c r="A8" s="20"/>
      <c r="B8" s="34"/>
      <c r="C8" s="34"/>
      <c r="D8" s="21"/>
      <c r="E8" s="21"/>
      <c r="F8" s="21"/>
      <c r="G8" s="21"/>
      <c r="H8" s="21"/>
      <c r="I8" s="21"/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154</v>
      </c>
      <c r="J1" s="17"/>
    </row>
    <row r="2" spans="1:10" ht="22.9" customHeight="1">
      <c r="A2" s="13"/>
      <c r="B2" s="170" t="s">
        <v>155</v>
      </c>
      <c r="C2" s="170"/>
      <c r="D2" s="170"/>
      <c r="E2" s="170"/>
      <c r="F2" s="170"/>
      <c r="G2" s="170"/>
      <c r="H2" s="170"/>
      <c r="I2" s="170"/>
      <c r="J2" s="17" t="s">
        <v>1</v>
      </c>
    </row>
    <row r="3" spans="1:10" ht="19.5" customHeight="1">
      <c r="A3" s="16"/>
      <c r="B3" s="171" t="s">
        <v>353</v>
      </c>
      <c r="C3" s="171"/>
      <c r="D3" s="171"/>
      <c r="E3" s="171"/>
      <c r="F3" s="171"/>
      <c r="G3" s="16"/>
      <c r="H3" s="16"/>
      <c r="I3" s="27" t="s">
        <v>2</v>
      </c>
      <c r="J3" s="28"/>
    </row>
    <row r="4" spans="1:10" ht="24.4" customHeight="1">
      <c r="A4" s="17"/>
      <c r="B4" s="162" t="s">
        <v>5</v>
      </c>
      <c r="C4" s="162"/>
      <c r="D4" s="162"/>
      <c r="E4" s="162"/>
      <c r="F4" s="162"/>
      <c r="G4" s="162" t="s">
        <v>156</v>
      </c>
      <c r="H4" s="162"/>
      <c r="I4" s="162"/>
      <c r="J4" s="29"/>
    </row>
    <row r="5" spans="1:10" ht="24.4" customHeight="1">
      <c r="A5" s="19"/>
      <c r="B5" s="162" t="s">
        <v>74</v>
      </c>
      <c r="C5" s="162"/>
      <c r="D5" s="162"/>
      <c r="E5" s="162" t="s">
        <v>65</v>
      </c>
      <c r="F5" s="162" t="s">
        <v>66</v>
      </c>
      <c r="G5" s="162" t="s">
        <v>54</v>
      </c>
      <c r="H5" s="162" t="s">
        <v>70</v>
      </c>
      <c r="I5" s="162" t="s">
        <v>71</v>
      </c>
      <c r="J5" s="29"/>
    </row>
    <row r="6" spans="1:10" ht="24.4" customHeight="1">
      <c r="A6" s="19"/>
      <c r="B6" s="18" t="s">
        <v>75</v>
      </c>
      <c r="C6" s="18" t="s">
        <v>76</v>
      </c>
      <c r="D6" s="18" t="s">
        <v>77</v>
      </c>
      <c r="E6" s="162"/>
      <c r="F6" s="162"/>
      <c r="G6" s="162"/>
      <c r="H6" s="162"/>
      <c r="I6" s="162"/>
      <c r="J6" s="30"/>
    </row>
    <row r="7" spans="1:10" ht="22.9" customHeight="1">
      <c r="A7" s="20"/>
      <c r="B7" s="18"/>
      <c r="C7" s="18"/>
      <c r="D7" s="18"/>
      <c r="E7" s="18"/>
      <c r="F7" s="18" t="s">
        <v>67</v>
      </c>
      <c r="G7" s="21" t="s">
        <v>268</v>
      </c>
      <c r="H7" s="21"/>
      <c r="I7" s="21"/>
      <c r="J7" s="31"/>
    </row>
    <row r="8" spans="1:10" ht="22.9" customHeight="1">
      <c r="A8" s="19"/>
      <c r="B8" s="22"/>
      <c r="C8" s="22"/>
      <c r="D8" s="22"/>
      <c r="E8" s="22"/>
      <c r="F8" s="22"/>
      <c r="G8" s="23"/>
      <c r="H8" s="23"/>
      <c r="I8" s="23"/>
      <c r="J8" s="29"/>
    </row>
    <row r="9" spans="1:10" ht="22.9" customHeight="1">
      <c r="A9" s="19"/>
      <c r="B9" s="22"/>
      <c r="C9" s="22"/>
      <c r="D9" s="22"/>
      <c r="E9" s="22"/>
      <c r="F9" s="22"/>
      <c r="G9" s="23"/>
      <c r="H9" s="23"/>
      <c r="I9" s="23"/>
      <c r="J9" s="29"/>
    </row>
    <row r="10" spans="1:10" ht="22.9" customHeight="1">
      <c r="A10" s="19"/>
      <c r="B10" s="22"/>
      <c r="C10" s="22"/>
      <c r="D10" s="22"/>
      <c r="E10" s="22"/>
      <c r="F10" s="22"/>
      <c r="G10" s="23"/>
      <c r="H10" s="23"/>
      <c r="I10" s="23"/>
      <c r="J10" s="29"/>
    </row>
    <row r="11" spans="1:10" ht="9.75" customHeight="1">
      <c r="A11" s="24"/>
      <c r="B11" s="25"/>
      <c r="C11" s="25"/>
      <c r="D11" s="25"/>
      <c r="E11" s="25"/>
      <c r="F11" s="24"/>
      <c r="G11" s="24"/>
      <c r="H11" s="24"/>
      <c r="I11" s="24"/>
      <c r="J11" s="3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N13" sqref="N13"/>
    </sheetView>
  </sheetViews>
  <sheetFormatPr defaultColWidth="9" defaultRowHeight="13.5"/>
  <cols>
    <col min="1" max="1" width="11.25" style="1" customWidth="1"/>
    <col min="2" max="2" width="9" style="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I1" s="1" t="s">
        <v>157</v>
      </c>
    </row>
    <row r="2" spans="1:12" ht="24" customHeight="1">
      <c r="A2" s="182" t="s">
        <v>357</v>
      </c>
      <c r="B2" s="183"/>
      <c r="C2" s="183"/>
      <c r="D2" s="183"/>
      <c r="E2" s="183"/>
      <c r="F2" s="183"/>
      <c r="G2" s="183"/>
      <c r="H2" s="183"/>
      <c r="I2" s="184"/>
      <c r="J2" s="9"/>
      <c r="K2" s="9"/>
      <c r="L2" s="9"/>
    </row>
    <row r="3" spans="1:12" ht="24.95" customHeight="1">
      <c r="A3" s="185" t="s">
        <v>158</v>
      </c>
      <c r="B3" s="185"/>
      <c r="C3" s="185"/>
      <c r="D3" s="185"/>
      <c r="E3" s="185"/>
      <c r="F3" s="185"/>
      <c r="G3" s="185"/>
      <c r="H3" s="185"/>
      <c r="I3" s="185"/>
      <c r="J3" s="10"/>
      <c r="K3" s="10"/>
      <c r="L3" s="10"/>
    </row>
    <row r="4" spans="1:12" ht="24.95" customHeight="1">
      <c r="A4" s="7" t="s">
        <v>159</v>
      </c>
      <c r="B4" s="186" t="s">
        <v>372</v>
      </c>
      <c r="C4" s="186"/>
      <c r="D4" s="186"/>
      <c r="E4" s="186"/>
      <c r="F4" s="186"/>
      <c r="G4" s="186"/>
      <c r="H4" s="186"/>
      <c r="I4" s="186"/>
      <c r="J4" s="11"/>
      <c r="K4" s="11"/>
      <c r="L4" s="11"/>
    </row>
    <row r="5" spans="1:12" ht="24.95" customHeight="1">
      <c r="A5" s="7" t="s">
        <v>371</v>
      </c>
      <c r="B5" s="186" t="s">
        <v>255</v>
      </c>
      <c r="C5" s="186"/>
      <c r="D5" s="186"/>
      <c r="E5" s="186"/>
      <c r="F5" s="186"/>
      <c r="G5" s="186"/>
      <c r="H5" s="186"/>
      <c r="I5" s="186"/>
      <c r="J5" s="11"/>
      <c r="K5" s="11"/>
      <c r="L5" s="11"/>
    </row>
    <row r="6" spans="1:12" ht="24.95" customHeight="1">
      <c r="A6" s="172" t="s">
        <v>160</v>
      </c>
      <c r="B6" s="174" t="s">
        <v>161</v>
      </c>
      <c r="C6" s="174"/>
      <c r="D6" s="174"/>
      <c r="E6" s="187">
        <v>21.6</v>
      </c>
      <c r="F6" s="187"/>
      <c r="G6" s="187"/>
      <c r="H6" s="187"/>
      <c r="I6" s="187"/>
      <c r="J6" s="11"/>
      <c r="K6" s="11"/>
      <c r="L6" s="11"/>
    </row>
    <row r="7" spans="1:12" ht="24.95" customHeight="1">
      <c r="A7" s="173"/>
      <c r="B7" s="174" t="s">
        <v>162</v>
      </c>
      <c r="C7" s="174"/>
      <c r="D7" s="174"/>
      <c r="E7" s="187">
        <v>21.6</v>
      </c>
      <c r="F7" s="187"/>
      <c r="G7" s="187"/>
      <c r="H7" s="187"/>
      <c r="I7" s="187"/>
      <c r="J7" s="11"/>
      <c r="K7" s="11"/>
      <c r="L7" s="11"/>
    </row>
    <row r="8" spans="1:12" ht="24.95" customHeight="1">
      <c r="A8" s="173"/>
      <c r="B8" s="174" t="s">
        <v>163</v>
      </c>
      <c r="C8" s="174"/>
      <c r="D8" s="174"/>
      <c r="E8" s="188"/>
      <c r="F8" s="188"/>
      <c r="G8" s="188"/>
      <c r="H8" s="188"/>
      <c r="I8" s="188"/>
      <c r="J8" s="11"/>
      <c r="K8" s="11"/>
      <c r="L8" s="11"/>
    </row>
    <row r="9" spans="1:12" ht="24.95" customHeight="1">
      <c r="A9" s="172" t="s">
        <v>360</v>
      </c>
      <c r="B9" s="175" t="s">
        <v>270</v>
      </c>
      <c r="C9" s="175"/>
      <c r="D9" s="175"/>
      <c r="E9" s="175"/>
      <c r="F9" s="175"/>
      <c r="G9" s="175"/>
      <c r="H9" s="175"/>
      <c r="I9" s="175"/>
      <c r="J9" s="11"/>
      <c r="K9" s="11"/>
      <c r="L9" s="11"/>
    </row>
    <row r="10" spans="1:12" ht="24.95" customHeight="1">
      <c r="A10" s="172"/>
      <c r="B10" s="175"/>
      <c r="C10" s="175"/>
      <c r="D10" s="175"/>
      <c r="E10" s="175"/>
      <c r="F10" s="175"/>
      <c r="G10" s="175"/>
      <c r="H10" s="175"/>
      <c r="I10" s="175"/>
      <c r="J10" s="11"/>
      <c r="K10" s="11"/>
      <c r="L10" s="11"/>
    </row>
    <row r="11" spans="1:12" ht="24.95" customHeight="1">
      <c r="A11" s="173" t="s">
        <v>164</v>
      </c>
      <c r="B11" s="7" t="s">
        <v>165</v>
      </c>
      <c r="C11" s="7" t="s">
        <v>166</v>
      </c>
      <c r="D11" s="174" t="s">
        <v>167</v>
      </c>
      <c r="E11" s="174"/>
      <c r="F11" s="174" t="s">
        <v>168</v>
      </c>
      <c r="G11" s="174"/>
      <c r="H11" s="174"/>
      <c r="I11" s="174"/>
      <c r="J11" s="11"/>
      <c r="K11" s="11"/>
      <c r="L11" s="11"/>
    </row>
    <row r="12" spans="1:12" ht="24.95" customHeight="1">
      <c r="A12" s="173"/>
      <c r="B12" s="173" t="s">
        <v>361</v>
      </c>
      <c r="C12" s="174" t="s">
        <v>169</v>
      </c>
      <c r="D12" s="180" t="s">
        <v>271</v>
      </c>
      <c r="E12" s="181"/>
      <c r="F12" s="179" t="s">
        <v>274</v>
      </c>
      <c r="G12" s="179"/>
      <c r="H12" s="179"/>
      <c r="I12" s="179"/>
      <c r="J12" s="11"/>
      <c r="K12" s="11"/>
      <c r="L12" s="11"/>
    </row>
    <row r="13" spans="1:12" ht="38.1" customHeight="1">
      <c r="A13" s="173"/>
      <c r="B13" s="173"/>
      <c r="C13" s="174"/>
      <c r="D13" s="180" t="s">
        <v>272</v>
      </c>
      <c r="E13" s="181"/>
      <c r="F13" s="179" t="s">
        <v>275</v>
      </c>
      <c r="G13" s="179"/>
      <c r="H13" s="179"/>
      <c r="I13" s="179"/>
      <c r="J13" s="12"/>
      <c r="K13" s="12"/>
      <c r="L13" s="12"/>
    </row>
    <row r="14" spans="1:12" ht="24" customHeight="1">
      <c r="A14" s="173"/>
      <c r="B14" s="173"/>
      <c r="C14" s="174"/>
      <c r="D14" s="180" t="s">
        <v>273</v>
      </c>
      <c r="E14" s="181"/>
      <c r="F14" s="179" t="s">
        <v>276</v>
      </c>
      <c r="G14" s="179"/>
      <c r="H14" s="179"/>
      <c r="I14" s="179"/>
    </row>
    <row r="15" spans="1:12" ht="24" customHeight="1">
      <c r="A15" s="173"/>
      <c r="B15" s="173"/>
      <c r="C15" s="146" t="s">
        <v>170</v>
      </c>
      <c r="D15" s="180" t="s">
        <v>277</v>
      </c>
      <c r="E15" s="181"/>
      <c r="F15" s="178" t="s">
        <v>278</v>
      </c>
      <c r="G15" s="179"/>
      <c r="H15" s="179"/>
      <c r="I15" s="179"/>
    </row>
    <row r="16" spans="1:12" ht="24" customHeight="1">
      <c r="A16" s="173"/>
      <c r="B16" s="173"/>
      <c r="C16" s="146" t="s">
        <v>171</v>
      </c>
      <c r="D16" s="176" t="s">
        <v>279</v>
      </c>
      <c r="E16" s="177"/>
      <c r="F16" s="179" t="s">
        <v>286</v>
      </c>
      <c r="G16" s="179"/>
      <c r="H16" s="179"/>
      <c r="I16" s="179"/>
    </row>
    <row r="17" spans="1:9" ht="24">
      <c r="A17" s="173"/>
      <c r="B17" s="108" t="s">
        <v>363</v>
      </c>
      <c r="C17" s="151" t="s">
        <v>172</v>
      </c>
      <c r="D17" s="176" t="s">
        <v>280</v>
      </c>
      <c r="E17" s="177"/>
      <c r="F17" s="178" t="s">
        <v>281</v>
      </c>
      <c r="G17" s="179"/>
      <c r="H17" s="179"/>
      <c r="I17" s="179"/>
    </row>
    <row r="18" spans="1:9" ht="24">
      <c r="A18" s="173"/>
      <c r="B18" s="108" t="s">
        <v>362</v>
      </c>
      <c r="C18" s="151" t="s">
        <v>173</v>
      </c>
      <c r="D18" s="176" t="s">
        <v>282</v>
      </c>
      <c r="E18" s="177"/>
      <c r="F18" s="178" t="s">
        <v>278</v>
      </c>
      <c r="G18" s="179"/>
      <c r="H18" s="179"/>
      <c r="I18" s="179"/>
    </row>
    <row r="19" spans="1:9" ht="33" customHeight="1">
      <c r="A19" s="173"/>
      <c r="B19" s="8" t="s">
        <v>283</v>
      </c>
      <c r="C19" s="151" t="s">
        <v>284</v>
      </c>
      <c r="D19" s="176" t="s">
        <v>285</v>
      </c>
      <c r="E19" s="177"/>
      <c r="F19" s="178" t="s">
        <v>287</v>
      </c>
      <c r="G19" s="179"/>
      <c r="H19" s="179"/>
      <c r="I19" s="179"/>
    </row>
  </sheetData>
  <mergeCells count="34">
    <mergeCell ref="A2:I2"/>
    <mergeCell ref="A3:I3"/>
    <mergeCell ref="B4:I4"/>
    <mergeCell ref="B5:I5"/>
    <mergeCell ref="B6:D6"/>
    <mergeCell ref="E6:I6"/>
    <mergeCell ref="A6:A8"/>
    <mergeCell ref="B7:D7"/>
    <mergeCell ref="E7:I7"/>
    <mergeCell ref="B8:D8"/>
    <mergeCell ref="E8:I8"/>
    <mergeCell ref="F12:I12"/>
    <mergeCell ref="D13:E13"/>
    <mergeCell ref="F13:I13"/>
    <mergeCell ref="F19:I19"/>
    <mergeCell ref="D12:E12"/>
    <mergeCell ref="D14:E14"/>
    <mergeCell ref="F14:I14"/>
    <mergeCell ref="A9:A10"/>
    <mergeCell ref="A11:A19"/>
    <mergeCell ref="B12:B16"/>
    <mergeCell ref="C12:C14"/>
    <mergeCell ref="B9:I10"/>
    <mergeCell ref="D17:E17"/>
    <mergeCell ref="F17:I17"/>
    <mergeCell ref="D18:E18"/>
    <mergeCell ref="F18:I18"/>
    <mergeCell ref="D15:E15"/>
    <mergeCell ref="F15:I15"/>
    <mergeCell ref="D16:E16"/>
    <mergeCell ref="F16:I16"/>
    <mergeCell ref="D19:E19"/>
    <mergeCell ref="D11:E11"/>
    <mergeCell ref="F11:I11"/>
  </mergeCells>
  <phoneticPr fontId="32" type="noConversion"/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0"/>
  <sheetViews>
    <sheetView topLeftCell="A7" zoomScaleNormal="100" workbookViewId="0">
      <selection activeCell="M14" sqref="M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174</v>
      </c>
    </row>
    <row r="2" spans="2:9" ht="27" customHeight="1">
      <c r="B2" s="170" t="s">
        <v>358</v>
      </c>
      <c r="C2" s="170"/>
      <c r="D2" s="170"/>
      <c r="E2" s="170"/>
      <c r="F2" s="170"/>
      <c r="G2" s="170"/>
      <c r="H2" s="170"/>
      <c r="I2" s="170"/>
    </row>
    <row r="3" spans="2:9" ht="26.45" customHeight="1">
      <c r="B3" s="206" t="s">
        <v>175</v>
      </c>
      <c r="C3" s="207"/>
      <c r="D3" s="207"/>
      <c r="E3" s="207"/>
      <c r="F3" s="207"/>
      <c r="G3" s="207"/>
      <c r="H3" s="207"/>
      <c r="I3" s="207"/>
    </row>
    <row r="4" spans="2:9" ht="26.45" customHeight="1">
      <c r="B4" s="208" t="s">
        <v>359</v>
      </c>
      <c r="C4" s="208"/>
      <c r="D4" s="208"/>
      <c r="E4" s="208" t="s">
        <v>364</v>
      </c>
      <c r="F4" s="208"/>
      <c r="G4" s="208"/>
      <c r="H4" s="208"/>
      <c r="I4" s="208"/>
    </row>
    <row r="5" spans="2:9" ht="26.45" customHeight="1">
      <c r="B5" s="209" t="s">
        <v>365</v>
      </c>
      <c r="C5" s="210"/>
      <c r="D5" s="210"/>
      <c r="E5" s="210"/>
      <c r="F5" s="211"/>
      <c r="G5" s="3" t="s">
        <v>176</v>
      </c>
      <c r="H5" s="3" t="s">
        <v>162</v>
      </c>
      <c r="I5" s="3" t="s">
        <v>163</v>
      </c>
    </row>
    <row r="6" spans="2:9" ht="26.45" customHeight="1">
      <c r="B6" s="209" t="s">
        <v>366</v>
      </c>
      <c r="C6" s="210"/>
      <c r="D6" s="210"/>
      <c r="E6" s="210"/>
      <c r="F6" s="211"/>
      <c r="G6" s="123">
        <v>3192.21</v>
      </c>
      <c r="H6" s="123">
        <v>2992.21</v>
      </c>
      <c r="I6" s="123">
        <v>200</v>
      </c>
    </row>
    <row r="7" spans="2:9" ht="26.45" customHeight="1">
      <c r="B7" s="209" t="s">
        <v>367</v>
      </c>
      <c r="C7" s="210"/>
      <c r="D7" s="210"/>
      <c r="E7" s="210"/>
      <c r="F7" s="211"/>
      <c r="G7" s="123">
        <v>3192.21</v>
      </c>
      <c r="H7" s="123">
        <v>2992.21</v>
      </c>
      <c r="I7" s="123">
        <v>200</v>
      </c>
    </row>
    <row r="8" spans="2:9" ht="60" customHeight="1">
      <c r="B8" s="114" t="s">
        <v>177</v>
      </c>
      <c r="C8" s="190" t="s">
        <v>288</v>
      </c>
      <c r="D8" s="190"/>
      <c r="E8" s="190"/>
      <c r="F8" s="190"/>
      <c r="G8" s="190"/>
      <c r="H8" s="190"/>
      <c r="I8" s="190"/>
    </row>
    <row r="9" spans="2:9" ht="35.25" customHeight="1">
      <c r="B9" s="191" t="s">
        <v>369</v>
      </c>
      <c r="C9" s="114" t="s">
        <v>165</v>
      </c>
      <c r="D9" s="191" t="s">
        <v>166</v>
      </c>
      <c r="E9" s="191"/>
      <c r="F9" s="191" t="s">
        <v>167</v>
      </c>
      <c r="G9" s="191"/>
      <c r="H9" s="191" t="s">
        <v>368</v>
      </c>
      <c r="I9" s="191"/>
    </row>
    <row r="10" spans="2:9" ht="35.25" customHeight="1">
      <c r="B10" s="191"/>
      <c r="C10" s="197" t="s">
        <v>303</v>
      </c>
      <c r="D10" s="200" t="s">
        <v>304</v>
      </c>
      <c r="E10" s="201"/>
      <c r="F10" s="192" t="s">
        <v>305</v>
      </c>
      <c r="G10" s="192"/>
      <c r="H10" s="190" t="s">
        <v>308</v>
      </c>
      <c r="I10" s="190"/>
    </row>
    <row r="11" spans="2:9" ht="35.25" customHeight="1">
      <c r="B11" s="191"/>
      <c r="C11" s="198"/>
      <c r="D11" s="202"/>
      <c r="E11" s="203"/>
      <c r="F11" s="192" t="s">
        <v>307</v>
      </c>
      <c r="G11" s="192"/>
      <c r="H11" s="190" t="s">
        <v>310</v>
      </c>
      <c r="I11" s="190"/>
    </row>
    <row r="12" spans="2:9" ht="35.25" customHeight="1">
      <c r="B12" s="191"/>
      <c r="C12" s="198"/>
      <c r="D12" s="204"/>
      <c r="E12" s="205"/>
      <c r="F12" s="192" t="s">
        <v>309</v>
      </c>
      <c r="G12" s="192"/>
      <c r="H12" s="190" t="s">
        <v>311</v>
      </c>
      <c r="I12" s="190"/>
    </row>
    <row r="13" spans="2:9" ht="35.25" customHeight="1">
      <c r="B13" s="191"/>
      <c r="C13" s="198"/>
      <c r="D13" s="190" t="s">
        <v>306</v>
      </c>
      <c r="E13" s="190"/>
      <c r="F13" s="192" t="s">
        <v>312</v>
      </c>
      <c r="G13" s="192"/>
      <c r="H13" s="190" t="s">
        <v>313</v>
      </c>
      <c r="I13" s="190"/>
    </row>
    <row r="14" spans="2:9" ht="26.45" customHeight="1">
      <c r="B14" s="191"/>
      <c r="C14" s="199"/>
      <c r="D14" s="190" t="s">
        <v>314</v>
      </c>
      <c r="E14" s="190"/>
      <c r="F14" s="192" t="s">
        <v>315</v>
      </c>
      <c r="G14" s="192"/>
      <c r="H14" s="212">
        <v>1</v>
      </c>
      <c r="I14" s="190"/>
    </row>
    <row r="15" spans="2:9" ht="26.45" customHeight="1">
      <c r="B15" s="191" t="s">
        <v>370</v>
      </c>
      <c r="C15" s="152" t="s">
        <v>165</v>
      </c>
      <c r="D15" s="191" t="s">
        <v>166</v>
      </c>
      <c r="E15" s="191"/>
      <c r="F15" s="191" t="s">
        <v>167</v>
      </c>
      <c r="G15" s="191"/>
      <c r="H15" s="191" t="s">
        <v>178</v>
      </c>
      <c r="I15" s="191"/>
    </row>
    <row r="16" spans="2:9" ht="26.45" customHeight="1">
      <c r="B16" s="191"/>
      <c r="C16" s="190" t="s">
        <v>179</v>
      </c>
      <c r="D16" s="200" t="s">
        <v>294</v>
      </c>
      <c r="E16" s="201"/>
      <c r="F16" s="192" t="s">
        <v>289</v>
      </c>
      <c r="G16" s="192"/>
      <c r="H16" s="190" t="s">
        <v>290</v>
      </c>
      <c r="I16" s="190"/>
    </row>
    <row r="17" spans="2:16" ht="26.45" customHeight="1">
      <c r="B17" s="191"/>
      <c r="C17" s="190"/>
      <c r="D17" s="202"/>
      <c r="E17" s="203"/>
      <c r="F17" s="192" t="s">
        <v>291</v>
      </c>
      <c r="G17" s="192"/>
      <c r="H17" s="190" t="s">
        <v>292</v>
      </c>
      <c r="I17" s="190"/>
    </row>
    <row r="18" spans="2:16" ht="26.45" customHeight="1">
      <c r="B18" s="191"/>
      <c r="C18" s="190"/>
      <c r="D18" s="204"/>
      <c r="E18" s="205"/>
      <c r="F18" s="193" t="s">
        <v>295</v>
      </c>
      <c r="G18" s="194"/>
      <c r="H18" s="190" t="s">
        <v>296</v>
      </c>
      <c r="I18" s="190"/>
    </row>
    <row r="19" spans="2:16" ht="26.45" customHeight="1">
      <c r="B19" s="191"/>
      <c r="C19" s="190"/>
      <c r="D19" s="195" t="s">
        <v>293</v>
      </c>
      <c r="E19" s="196"/>
      <c r="F19" s="193" t="s">
        <v>297</v>
      </c>
      <c r="G19" s="194"/>
      <c r="H19" s="190" t="s">
        <v>298</v>
      </c>
      <c r="I19" s="190"/>
    </row>
    <row r="20" spans="2:16" ht="26.45" customHeight="1">
      <c r="B20" s="191"/>
      <c r="C20" s="190" t="s">
        <v>180</v>
      </c>
      <c r="D20" s="190" t="s">
        <v>172</v>
      </c>
      <c r="E20" s="190"/>
      <c r="F20" s="193" t="s">
        <v>299</v>
      </c>
      <c r="G20" s="194"/>
      <c r="H20" s="195" t="s">
        <v>301</v>
      </c>
      <c r="I20" s="196"/>
    </row>
    <row r="21" spans="2:16" ht="26.45" customHeight="1">
      <c r="B21" s="191"/>
      <c r="C21" s="190"/>
      <c r="D21" s="190" t="s">
        <v>172</v>
      </c>
      <c r="E21" s="190"/>
      <c r="F21" s="192" t="s">
        <v>300</v>
      </c>
      <c r="G21" s="192"/>
      <c r="H21" s="190" t="s">
        <v>302</v>
      </c>
      <c r="I21" s="190"/>
    </row>
    <row r="22" spans="2:16" ht="45" customHeight="1">
      <c r="B22" s="189" t="s">
        <v>181</v>
      </c>
      <c r="C22" s="189"/>
      <c r="D22" s="189"/>
      <c r="E22" s="189"/>
      <c r="F22" s="189"/>
      <c r="G22" s="189"/>
      <c r="H22" s="189"/>
      <c r="I22" s="189"/>
    </row>
    <row r="23" spans="2:16" ht="16.350000000000001" customHeight="1">
      <c r="B23" s="4"/>
      <c r="C23" s="4"/>
    </row>
    <row r="24" spans="2:16" ht="16.350000000000001" customHeight="1">
      <c r="B24" s="4"/>
    </row>
    <row r="25" spans="2:16" ht="16.350000000000001" customHeight="1">
      <c r="B25" s="4"/>
      <c r="P25" s="5"/>
    </row>
    <row r="26" spans="2:16" ht="16.350000000000001" customHeight="1">
      <c r="B26" s="4"/>
    </row>
    <row r="27" spans="2:16" ht="16.350000000000001" customHeight="1">
      <c r="B27" s="4"/>
      <c r="C27" s="4"/>
      <c r="D27" s="4"/>
      <c r="E27" s="4"/>
      <c r="F27" s="4"/>
      <c r="G27" s="4"/>
      <c r="H27" s="4"/>
      <c r="I27" s="4"/>
    </row>
    <row r="28" spans="2:16" ht="16.350000000000001" customHeight="1">
      <c r="B28" s="4"/>
      <c r="C28" s="4"/>
      <c r="D28" s="4"/>
      <c r="E28" s="4"/>
      <c r="F28" s="4"/>
      <c r="G28" s="4"/>
      <c r="H28" s="4"/>
      <c r="I28" s="4"/>
    </row>
    <row r="29" spans="2:16" ht="16.350000000000001" customHeight="1">
      <c r="B29" s="4"/>
      <c r="C29" s="4"/>
      <c r="D29" s="4"/>
      <c r="E29" s="4"/>
      <c r="F29" s="4"/>
      <c r="G29" s="4"/>
      <c r="H29" s="4"/>
      <c r="I29" s="4"/>
    </row>
    <row r="30" spans="2:16" ht="16.350000000000001" customHeight="1">
      <c r="B30" s="4"/>
      <c r="C30" s="4"/>
      <c r="D30" s="4"/>
      <c r="E30" s="4"/>
      <c r="F30" s="4"/>
      <c r="G30" s="4"/>
      <c r="H30" s="4"/>
      <c r="I30" s="4"/>
    </row>
  </sheetData>
  <mergeCells count="49">
    <mergeCell ref="H16:I16"/>
    <mergeCell ref="F12:G12"/>
    <mergeCell ref="H12:I12"/>
    <mergeCell ref="D13:E13"/>
    <mergeCell ref="F13:G13"/>
    <mergeCell ref="H13:I13"/>
    <mergeCell ref="F15:G15"/>
    <mergeCell ref="B2:I2"/>
    <mergeCell ref="B3:I3"/>
    <mergeCell ref="B4:D4"/>
    <mergeCell ref="E4:I4"/>
    <mergeCell ref="C8:I8"/>
    <mergeCell ref="H15:I15"/>
    <mergeCell ref="B9:B14"/>
    <mergeCell ref="B15:B21"/>
    <mergeCell ref="B5:F5"/>
    <mergeCell ref="B6:F6"/>
    <mergeCell ref="B7:F7"/>
    <mergeCell ref="D14:E14"/>
    <mergeCell ref="F14:G14"/>
    <mergeCell ref="H14:I14"/>
    <mergeCell ref="F16:G16"/>
    <mergeCell ref="D19:E19"/>
    <mergeCell ref="C10:C14"/>
    <mergeCell ref="D10:E12"/>
    <mergeCell ref="D16:E18"/>
    <mergeCell ref="D15:E15"/>
    <mergeCell ref="F17:G17"/>
    <mergeCell ref="H17:I17"/>
    <mergeCell ref="F18:G18"/>
    <mergeCell ref="H18:I18"/>
    <mergeCell ref="F19:G19"/>
    <mergeCell ref="H19:I19"/>
    <mergeCell ref="B22:I22"/>
    <mergeCell ref="C16:C19"/>
    <mergeCell ref="C20:C21"/>
    <mergeCell ref="D9:E9"/>
    <mergeCell ref="F9:G9"/>
    <mergeCell ref="H9:I9"/>
    <mergeCell ref="F10:G10"/>
    <mergeCell ref="H10:I10"/>
    <mergeCell ref="F11:G11"/>
    <mergeCell ref="H11:I11"/>
    <mergeCell ref="D20:E20"/>
    <mergeCell ref="F20:G20"/>
    <mergeCell ref="H20:I20"/>
    <mergeCell ref="D21:E21"/>
    <mergeCell ref="F21:G21"/>
    <mergeCell ref="H21:I21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zoomScaleNormal="100" workbookViewId="0">
      <selection activeCell="I12" sqref="I12"/>
    </sheetView>
  </sheetViews>
  <sheetFormatPr defaultColWidth="10" defaultRowHeight="13.5"/>
  <cols>
    <col min="1" max="1" width="1.5" style="51" customWidth="1"/>
    <col min="2" max="2" width="41" style="51" customWidth="1"/>
    <col min="3" max="3" width="16.375" style="51" customWidth="1"/>
    <col min="4" max="4" width="41" style="51" customWidth="1"/>
    <col min="5" max="5" width="16.375" style="51" customWidth="1"/>
    <col min="6" max="6" width="1.5" style="51" customWidth="1"/>
    <col min="7" max="10" width="9.75" style="51" customWidth="1"/>
    <col min="11" max="16384" width="10" style="51"/>
  </cols>
  <sheetData>
    <row r="1" spans="1:6" ht="14.25" customHeight="1">
      <c r="A1" s="86"/>
      <c r="B1" s="52"/>
      <c r="C1" s="53"/>
      <c r="D1" s="87"/>
      <c r="E1" s="52" t="s">
        <v>0</v>
      </c>
      <c r="F1" s="93" t="s">
        <v>1</v>
      </c>
    </row>
    <row r="2" spans="1:6" ht="19.899999999999999" customHeight="1">
      <c r="A2" s="87"/>
      <c r="B2" s="155" t="s">
        <v>352</v>
      </c>
      <c r="C2" s="155"/>
      <c r="D2" s="155"/>
      <c r="E2" s="155"/>
      <c r="F2" s="93"/>
    </row>
    <row r="3" spans="1:6" ht="17.100000000000001" customHeight="1">
      <c r="A3" s="89"/>
      <c r="B3" s="150" t="s">
        <v>353</v>
      </c>
      <c r="C3" s="70"/>
      <c r="D3" s="70"/>
      <c r="E3" s="90" t="s">
        <v>2</v>
      </c>
      <c r="F3" s="94"/>
    </row>
    <row r="4" spans="1:6" ht="21.4" customHeight="1">
      <c r="A4" s="91"/>
      <c r="B4" s="156" t="s">
        <v>3</v>
      </c>
      <c r="C4" s="156"/>
      <c r="D4" s="156" t="s">
        <v>4</v>
      </c>
      <c r="E4" s="156"/>
      <c r="F4" s="68"/>
    </row>
    <row r="5" spans="1:6" ht="21.4" customHeight="1">
      <c r="A5" s="91"/>
      <c r="B5" s="59" t="s">
        <v>5</v>
      </c>
      <c r="C5" s="59" t="s">
        <v>6</v>
      </c>
      <c r="D5" s="59" t="s">
        <v>5</v>
      </c>
      <c r="E5" s="59" t="s">
        <v>6</v>
      </c>
      <c r="F5" s="68"/>
    </row>
    <row r="6" spans="1:6" ht="19.899999999999999" customHeight="1">
      <c r="A6" s="157"/>
      <c r="B6" s="65" t="s">
        <v>7</v>
      </c>
      <c r="C6" s="64">
        <v>29922075.84</v>
      </c>
      <c r="D6" s="65" t="s">
        <v>8</v>
      </c>
      <c r="E6" s="64"/>
      <c r="F6" s="75"/>
    </row>
    <row r="7" spans="1:6" ht="19.899999999999999" customHeight="1">
      <c r="A7" s="157"/>
      <c r="B7" s="65" t="s">
        <v>9</v>
      </c>
      <c r="C7" s="64"/>
      <c r="D7" s="65" t="s">
        <v>10</v>
      </c>
      <c r="E7" s="64"/>
      <c r="F7" s="75"/>
    </row>
    <row r="8" spans="1:6" ht="19.899999999999999" customHeight="1">
      <c r="A8" s="157"/>
      <c r="B8" s="65" t="s">
        <v>11</v>
      </c>
      <c r="C8" s="64"/>
      <c r="D8" s="65" t="s">
        <v>12</v>
      </c>
      <c r="E8" s="64"/>
      <c r="F8" s="75"/>
    </row>
    <row r="9" spans="1:6" ht="19.899999999999999" customHeight="1">
      <c r="A9" s="157"/>
      <c r="B9" s="65" t="s">
        <v>13</v>
      </c>
      <c r="C9" s="110">
        <v>2000000</v>
      </c>
      <c r="D9" s="65" t="s">
        <v>14</v>
      </c>
      <c r="E9" s="64"/>
      <c r="F9" s="75"/>
    </row>
    <row r="10" spans="1:6" ht="19.899999999999999" customHeight="1">
      <c r="A10" s="157"/>
      <c r="B10" s="65" t="s">
        <v>15</v>
      </c>
      <c r="C10" s="64"/>
      <c r="D10" s="65" t="s">
        <v>16</v>
      </c>
      <c r="E10" s="64"/>
      <c r="F10" s="75"/>
    </row>
    <row r="11" spans="1:6" ht="19.899999999999999" customHeight="1">
      <c r="A11" s="157"/>
      <c r="B11" s="65" t="s">
        <v>17</v>
      </c>
      <c r="C11" s="64"/>
      <c r="D11" s="65" t="s">
        <v>18</v>
      </c>
      <c r="E11" s="64"/>
      <c r="F11" s="75"/>
    </row>
    <row r="12" spans="1:6" ht="19.899999999999999" customHeight="1">
      <c r="A12" s="157"/>
      <c r="B12" s="65" t="s">
        <v>19</v>
      </c>
      <c r="C12" s="64"/>
      <c r="D12" s="65" t="s">
        <v>20</v>
      </c>
      <c r="E12" s="64"/>
      <c r="F12" s="75"/>
    </row>
    <row r="13" spans="1:6" ht="19.899999999999999" customHeight="1">
      <c r="A13" s="157"/>
      <c r="B13" s="65" t="s">
        <v>19</v>
      </c>
      <c r="C13" s="64"/>
      <c r="D13" s="65" t="s">
        <v>21</v>
      </c>
      <c r="E13" s="64">
        <v>5922851.4500000002</v>
      </c>
      <c r="F13" s="75"/>
    </row>
    <row r="14" spans="1:6" ht="19.899999999999999" customHeight="1">
      <c r="A14" s="157"/>
      <c r="B14" s="65" t="s">
        <v>19</v>
      </c>
      <c r="C14" s="64"/>
      <c r="D14" s="65" t="s">
        <v>22</v>
      </c>
      <c r="E14" s="64"/>
      <c r="F14" s="75"/>
    </row>
    <row r="15" spans="1:6" ht="19.899999999999999" customHeight="1">
      <c r="A15" s="157"/>
      <c r="B15" s="65" t="s">
        <v>19</v>
      </c>
      <c r="C15" s="64"/>
      <c r="D15" s="65" t="s">
        <v>23</v>
      </c>
      <c r="E15" s="64">
        <v>1462924.84</v>
      </c>
      <c r="F15" s="75"/>
    </row>
    <row r="16" spans="1:6" ht="19.899999999999999" customHeight="1">
      <c r="A16" s="157"/>
      <c r="B16" s="65" t="s">
        <v>19</v>
      </c>
      <c r="C16" s="64"/>
      <c r="D16" s="65" t="s">
        <v>24</v>
      </c>
      <c r="E16" s="64"/>
      <c r="F16" s="75"/>
    </row>
    <row r="17" spans="1:6" ht="19.899999999999999" customHeight="1">
      <c r="A17" s="157"/>
      <c r="B17" s="65" t="s">
        <v>19</v>
      </c>
      <c r="C17" s="64"/>
      <c r="D17" s="65" t="s">
        <v>25</v>
      </c>
      <c r="E17" s="64"/>
      <c r="F17" s="75"/>
    </row>
    <row r="18" spans="1:6" ht="19.899999999999999" customHeight="1">
      <c r="A18" s="157"/>
      <c r="B18" s="65" t="s">
        <v>19</v>
      </c>
      <c r="C18" s="64"/>
      <c r="D18" s="65" t="s">
        <v>26</v>
      </c>
      <c r="E18" s="110">
        <v>22434402.530000001</v>
      </c>
      <c r="F18" s="75"/>
    </row>
    <row r="19" spans="1:6" ht="19.899999999999999" customHeight="1">
      <c r="A19" s="157"/>
      <c r="B19" s="65" t="s">
        <v>19</v>
      </c>
      <c r="C19" s="64"/>
      <c r="D19" s="65" t="s">
        <v>27</v>
      </c>
      <c r="E19" s="64"/>
      <c r="F19" s="75"/>
    </row>
    <row r="20" spans="1:6" ht="19.899999999999999" customHeight="1">
      <c r="A20" s="157"/>
      <c r="B20" s="65" t="s">
        <v>19</v>
      </c>
      <c r="C20" s="64"/>
      <c r="D20" s="65" t="s">
        <v>28</v>
      </c>
      <c r="E20" s="64"/>
      <c r="F20" s="75"/>
    </row>
    <row r="21" spans="1:6" ht="19.899999999999999" customHeight="1">
      <c r="A21" s="157"/>
      <c r="B21" s="65" t="s">
        <v>19</v>
      </c>
      <c r="C21" s="64"/>
      <c r="D21" s="65" t="s">
        <v>29</v>
      </c>
      <c r="E21" s="64"/>
      <c r="F21" s="75"/>
    </row>
    <row r="22" spans="1:6" ht="19.899999999999999" customHeight="1">
      <c r="A22" s="157"/>
      <c r="B22" s="65" t="s">
        <v>19</v>
      </c>
      <c r="C22" s="64"/>
      <c r="D22" s="65" t="s">
        <v>30</v>
      </c>
      <c r="E22" s="64"/>
      <c r="F22" s="75"/>
    </row>
    <row r="23" spans="1:6" ht="19.899999999999999" customHeight="1">
      <c r="A23" s="157"/>
      <c r="B23" s="65" t="s">
        <v>19</v>
      </c>
      <c r="C23" s="64"/>
      <c r="D23" s="65" t="s">
        <v>31</v>
      </c>
      <c r="E23" s="64"/>
      <c r="F23" s="75"/>
    </row>
    <row r="24" spans="1:6" ht="19.899999999999999" customHeight="1">
      <c r="A24" s="157"/>
      <c r="B24" s="65" t="s">
        <v>19</v>
      </c>
      <c r="C24" s="64"/>
      <c r="D24" s="65" t="s">
        <v>32</v>
      </c>
      <c r="E24" s="64"/>
      <c r="F24" s="75"/>
    </row>
    <row r="25" spans="1:6" ht="19.899999999999999" customHeight="1">
      <c r="A25" s="157"/>
      <c r="B25" s="65" t="s">
        <v>19</v>
      </c>
      <c r="C25" s="64"/>
      <c r="D25" s="65" t="s">
        <v>33</v>
      </c>
      <c r="E25" s="110">
        <v>2101897.02</v>
      </c>
      <c r="F25" s="75"/>
    </row>
    <row r="26" spans="1:6" ht="19.899999999999999" customHeight="1">
      <c r="A26" s="157"/>
      <c r="B26" s="65" t="s">
        <v>19</v>
      </c>
      <c r="C26" s="64"/>
      <c r="D26" s="65" t="s">
        <v>34</v>
      </c>
      <c r="E26" s="64"/>
      <c r="F26" s="75"/>
    </row>
    <row r="27" spans="1:6" ht="19.899999999999999" customHeight="1">
      <c r="A27" s="157"/>
      <c r="B27" s="65" t="s">
        <v>19</v>
      </c>
      <c r="C27" s="64"/>
      <c r="D27" s="65" t="s">
        <v>35</v>
      </c>
      <c r="E27" s="64"/>
      <c r="F27" s="75"/>
    </row>
    <row r="28" spans="1:6" ht="19.899999999999999" customHeight="1">
      <c r="A28" s="157"/>
      <c r="B28" s="65" t="s">
        <v>19</v>
      </c>
      <c r="C28" s="64"/>
      <c r="D28" s="65" t="s">
        <v>36</v>
      </c>
      <c r="E28" s="64"/>
      <c r="F28" s="75"/>
    </row>
    <row r="29" spans="1:6" ht="19.899999999999999" customHeight="1">
      <c r="A29" s="157"/>
      <c r="B29" s="65" t="s">
        <v>19</v>
      </c>
      <c r="C29" s="64"/>
      <c r="D29" s="65" t="s">
        <v>37</v>
      </c>
      <c r="E29" s="64"/>
      <c r="F29" s="75"/>
    </row>
    <row r="30" spans="1:6" ht="19.899999999999999" customHeight="1">
      <c r="A30" s="157"/>
      <c r="B30" s="65" t="s">
        <v>19</v>
      </c>
      <c r="C30" s="64"/>
      <c r="D30" s="65" t="s">
        <v>38</v>
      </c>
      <c r="E30" s="64"/>
      <c r="F30" s="75"/>
    </row>
    <row r="31" spans="1:6" ht="19.899999999999999" customHeight="1">
      <c r="A31" s="157"/>
      <c r="B31" s="65" t="s">
        <v>19</v>
      </c>
      <c r="C31" s="64"/>
      <c r="D31" s="65" t="s">
        <v>39</v>
      </c>
      <c r="E31" s="64"/>
      <c r="F31" s="75"/>
    </row>
    <row r="32" spans="1:6" ht="19.899999999999999" customHeight="1">
      <c r="A32" s="157"/>
      <c r="B32" s="65" t="s">
        <v>19</v>
      </c>
      <c r="C32" s="64"/>
      <c r="D32" s="65" t="s">
        <v>40</v>
      </c>
      <c r="E32" s="64"/>
      <c r="F32" s="75"/>
    </row>
    <row r="33" spans="1:6" ht="19.899999999999999" customHeight="1">
      <c r="A33" s="157"/>
      <c r="B33" s="65" t="s">
        <v>19</v>
      </c>
      <c r="C33" s="64"/>
      <c r="D33" s="65" t="s">
        <v>41</v>
      </c>
      <c r="E33" s="64"/>
      <c r="F33" s="75"/>
    </row>
    <row r="34" spans="1:6" ht="19.899999999999999" customHeight="1">
      <c r="A34" s="157"/>
      <c r="B34" s="65" t="s">
        <v>19</v>
      </c>
      <c r="C34" s="64"/>
      <c r="D34" s="65" t="s">
        <v>42</v>
      </c>
      <c r="E34" s="64"/>
      <c r="F34" s="75"/>
    </row>
    <row r="35" spans="1:6" ht="19.899999999999999" customHeight="1">
      <c r="A35" s="157"/>
      <c r="B35" s="65" t="s">
        <v>19</v>
      </c>
      <c r="C35" s="64"/>
      <c r="D35" s="65" t="s">
        <v>43</v>
      </c>
      <c r="E35" s="64"/>
      <c r="F35" s="75"/>
    </row>
    <row r="36" spans="1:6" ht="19.899999999999999" customHeight="1">
      <c r="A36" s="73"/>
      <c r="B36" s="71" t="s">
        <v>44</v>
      </c>
      <c r="C36" s="61">
        <v>31922075.84</v>
      </c>
      <c r="D36" s="71" t="s">
        <v>45</v>
      </c>
      <c r="E36" s="61">
        <v>31922075.84</v>
      </c>
      <c r="F36" s="76"/>
    </row>
    <row r="37" spans="1:6" ht="19.899999999999999" customHeight="1">
      <c r="A37" s="58"/>
      <c r="B37" s="63" t="s">
        <v>46</v>
      </c>
      <c r="C37" s="64"/>
      <c r="D37" s="63" t="s">
        <v>47</v>
      </c>
      <c r="E37" s="64"/>
      <c r="F37" s="96"/>
    </row>
    <row r="38" spans="1:6" ht="19.899999999999999" customHeight="1">
      <c r="A38" s="97"/>
      <c r="B38" s="63" t="s">
        <v>48</v>
      </c>
      <c r="C38" s="64"/>
      <c r="D38" s="63" t="s">
        <v>49</v>
      </c>
      <c r="E38" s="64"/>
      <c r="F38" s="96"/>
    </row>
    <row r="39" spans="1:6" ht="19.899999999999999" customHeight="1">
      <c r="A39" s="97"/>
      <c r="B39" s="98"/>
      <c r="C39" s="98"/>
      <c r="D39" s="63" t="s">
        <v>50</v>
      </c>
      <c r="E39" s="64"/>
      <c r="F39" s="96"/>
    </row>
    <row r="40" spans="1:6" ht="19.899999999999999" customHeight="1">
      <c r="A40" s="99"/>
      <c r="B40" s="59" t="s">
        <v>51</v>
      </c>
      <c r="C40" s="61">
        <v>31922075.84</v>
      </c>
      <c r="D40" s="59" t="s">
        <v>52</v>
      </c>
      <c r="E40" s="61">
        <v>31922075.84</v>
      </c>
      <c r="F40" s="100"/>
    </row>
    <row r="41" spans="1:6" ht="8.4499999999999993" customHeight="1">
      <c r="A41" s="92"/>
      <c r="B41" s="92"/>
      <c r="C41" s="101"/>
      <c r="D41" s="101"/>
      <c r="E41" s="92"/>
      <c r="F41" s="102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pane ySplit="6" topLeftCell="A7" activePane="bottomLeft" state="frozen"/>
      <selection pane="bottomLeft" activeCell="I14" sqref="I14"/>
    </sheetView>
  </sheetViews>
  <sheetFormatPr defaultColWidth="10" defaultRowHeight="13.5"/>
  <cols>
    <col min="1" max="1" width="1.5" style="35" customWidth="1"/>
    <col min="2" max="2" width="16.875" style="35" customWidth="1"/>
    <col min="3" max="3" width="31.75" style="35" customWidth="1"/>
    <col min="4" max="4" width="16.625" style="35" customWidth="1"/>
    <col min="5" max="5" width="13" style="35" customWidth="1"/>
    <col min="6" max="6" width="18.375" style="35" customWidth="1"/>
    <col min="7" max="8" width="13" style="35" customWidth="1"/>
    <col min="9" max="9" width="16.25" style="35" customWidth="1"/>
    <col min="10" max="14" width="13" style="35" customWidth="1"/>
    <col min="15" max="15" width="1.5" style="35" customWidth="1"/>
    <col min="16" max="16" width="9.75" style="35" customWidth="1"/>
    <col min="17" max="16384" width="10" style="35"/>
  </cols>
  <sheetData>
    <row r="1" spans="1:15" ht="24.95" customHeight="1">
      <c r="A1" s="36"/>
      <c r="B1" s="2"/>
      <c r="C1" s="37"/>
      <c r="D1" s="95"/>
      <c r="E1" s="95"/>
      <c r="F1" s="95"/>
      <c r="G1" s="37"/>
      <c r="H1" s="37"/>
      <c r="I1" s="37"/>
      <c r="L1" s="37"/>
      <c r="M1" s="37"/>
      <c r="N1" s="38" t="s">
        <v>53</v>
      </c>
      <c r="O1" s="39"/>
    </row>
    <row r="2" spans="1:15" ht="22.9" customHeight="1">
      <c r="A2" s="36"/>
      <c r="B2" s="158" t="s">
        <v>354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39" t="s">
        <v>1</v>
      </c>
    </row>
    <row r="3" spans="1:15" ht="19.5" customHeight="1">
      <c r="A3" s="40"/>
      <c r="B3" s="159" t="s">
        <v>355</v>
      </c>
      <c r="C3" s="159"/>
      <c r="D3" s="40"/>
      <c r="E3" s="40"/>
      <c r="F3" s="81"/>
      <c r="G3" s="40"/>
      <c r="H3" s="81"/>
      <c r="I3" s="81"/>
      <c r="J3" s="81"/>
      <c r="K3" s="81"/>
      <c r="L3" s="81"/>
      <c r="M3" s="81"/>
      <c r="N3" s="41" t="s">
        <v>2</v>
      </c>
      <c r="O3" s="42"/>
    </row>
    <row r="4" spans="1:15" ht="24.4" customHeight="1">
      <c r="A4" s="43"/>
      <c r="B4" s="160" t="s">
        <v>5</v>
      </c>
      <c r="C4" s="160"/>
      <c r="D4" s="160" t="s">
        <v>54</v>
      </c>
      <c r="E4" s="160" t="s">
        <v>55</v>
      </c>
      <c r="F4" s="160" t="s">
        <v>56</v>
      </c>
      <c r="G4" s="160" t="s">
        <v>57</v>
      </c>
      <c r="H4" s="160" t="s">
        <v>58</v>
      </c>
      <c r="I4" s="160" t="s">
        <v>59</v>
      </c>
      <c r="J4" s="160" t="s">
        <v>60</v>
      </c>
      <c r="K4" s="160" t="s">
        <v>61</v>
      </c>
      <c r="L4" s="160" t="s">
        <v>62</v>
      </c>
      <c r="M4" s="160" t="s">
        <v>63</v>
      </c>
      <c r="N4" s="160" t="s">
        <v>64</v>
      </c>
      <c r="O4" s="45"/>
    </row>
    <row r="5" spans="1:15" ht="24.4" customHeight="1">
      <c r="A5" s="43"/>
      <c r="B5" s="160" t="s">
        <v>65</v>
      </c>
      <c r="C5" s="161" t="s">
        <v>66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45"/>
    </row>
    <row r="6" spans="1:15" ht="24.4" customHeight="1">
      <c r="A6" s="43"/>
      <c r="B6" s="160"/>
      <c r="C6" s="161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45"/>
    </row>
    <row r="7" spans="1:15" ht="27" customHeight="1">
      <c r="A7" s="46"/>
      <c r="B7" s="18"/>
      <c r="C7" s="18" t="s">
        <v>67</v>
      </c>
      <c r="D7" s="21">
        <f>F7+I7</f>
        <v>31922075.84</v>
      </c>
      <c r="E7" s="21"/>
      <c r="F7" s="21">
        <v>29922075.84</v>
      </c>
      <c r="G7" s="21"/>
      <c r="H7" s="21"/>
      <c r="I7" s="21">
        <v>2000000</v>
      </c>
      <c r="J7" s="21"/>
      <c r="K7" s="21"/>
      <c r="L7" s="21"/>
      <c r="M7" s="21"/>
      <c r="N7" s="21"/>
      <c r="O7" s="47"/>
    </row>
    <row r="8" spans="1:15" ht="27" customHeight="1">
      <c r="A8" s="46"/>
      <c r="B8" s="149">
        <v>609</v>
      </c>
      <c r="C8" s="149" t="s">
        <v>182</v>
      </c>
      <c r="D8" s="21">
        <f>F8+I8</f>
        <v>31922075.84</v>
      </c>
      <c r="E8" s="21"/>
      <c r="F8" s="21">
        <v>29922075.84</v>
      </c>
      <c r="G8" s="21"/>
      <c r="H8" s="21"/>
      <c r="I8" s="21">
        <v>2000000</v>
      </c>
      <c r="J8" s="21"/>
      <c r="K8" s="21"/>
      <c r="L8" s="21"/>
      <c r="M8" s="21"/>
      <c r="N8" s="21"/>
      <c r="O8" s="47"/>
    </row>
    <row r="9" spans="1:15" ht="27" customHeight="1">
      <c r="A9" s="46"/>
      <c r="B9" s="126">
        <v>609001</v>
      </c>
      <c r="C9" s="126" t="s">
        <v>183</v>
      </c>
      <c r="D9" s="21">
        <f>F9+I9</f>
        <v>31922075.84</v>
      </c>
      <c r="E9" s="21"/>
      <c r="F9" s="21">
        <v>29922075.84</v>
      </c>
      <c r="G9" s="21"/>
      <c r="H9" s="21"/>
      <c r="I9" s="21">
        <v>2000000</v>
      </c>
      <c r="J9" s="21"/>
      <c r="K9" s="21"/>
      <c r="L9" s="21"/>
      <c r="M9" s="21"/>
      <c r="N9" s="21"/>
      <c r="O9" s="47"/>
    </row>
    <row r="10" spans="1:15" ht="29.1" customHeight="1">
      <c r="A10" s="46"/>
      <c r="B10" s="18"/>
      <c r="C10" s="1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47"/>
    </row>
    <row r="11" spans="1:15" ht="27" customHeight="1">
      <c r="A11" s="46"/>
      <c r="B11" s="18"/>
      <c r="C11" s="1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47"/>
    </row>
    <row r="12" spans="1:15" ht="27" customHeight="1">
      <c r="A12" s="46"/>
      <c r="B12" s="18"/>
      <c r="C12" s="1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47"/>
    </row>
    <row r="13" spans="1:15" ht="27" customHeight="1">
      <c r="A13" s="46"/>
      <c r="B13" s="18"/>
      <c r="C13" s="1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47"/>
    </row>
    <row r="14" spans="1:15" ht="27" customHeight="1">
      <c r="A14" s="46"/>
      <c r="B14" s="18"/>
      <c r="C14" s="1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47"/>
    </row>
    <row r="15" spans="1:15" ht="27" customHeight="1">
      <c r="A15" s="46"/>
      <c r="B15" s="18"/>
      <c r="C15" s="1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47"/>
    </row>
    <row r="16" spans="1:15" ht="27" customHeight="1">
      <c r="A16" s="46"/>
      <c r="B16" s="18"/>
      <c r="C16" s="18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>
      <pane ySplit="6" topLeftCell="A7" activePane="bottomLeft" state="frozen"/>
      <selection pane="bottomLeft" activeCell="N11" sqref="N11"/>
    </sheetView>
  </sheetViews>
  <sheetFormatPr defaultColWidth="10" defaultRowHeight="13.5"/>
  <cols>
    <col min="1" max="1" width="1.5" style="35" customWidth="1"/>
    <col min="2" max="4" width="6.125" style="35" customWidth="1"/>
    <col min="5" max="5" width="16.875" style="35" customWidth="1"/>
    <col min="6" max="6" width="41" style="35" customWidth="1"/>
    <col min="7" max="10" width="16.375" style="35" customWidth="1"/>
    <col min="11" max="11" width="22.875" style="35" customWidth="1"/>
    <col min="12" max="12" width="1.5" style="35" customWidth="1"/>
    <col min="13" max="14" width="9.75" style="35" customWidth="1"/>
    <col min="15" max="16384" width="10" style="35"/>
  </cols>
  <sheetData>
    <row r="1" spans="1:12" ht="24.95" customHeight="1">
      <c r="A1" s="36"/>
      <c r="B1" s="2"/>
      <c r="C1" s="2"/>
      <c r="D1" s="2"/>
      <c r="E1" s="37"/>
      <c r="F1" s="37"/>
      <c r="G1" s="95"/>
      <c r="H1" s="95"/>
      <c r="I1" s="95"/>
      <c r="J1" s="95"/>
      <c r="K1" s="38" t="s">
        <v>69</v>
      </c>
      <c r="L1" s="39"/>
    </row>
    <row r="2" spans="1:12" ht="22.9" customHeight="1">
      <c r="A2" s="36"/>
      <c r="B2" s="158" t="s">
        <v>356</v>
      </c>
      <c r="C2" s="158"/>
      <c r="D2" s="158"/>
      <c r="E2" s="158"/>
      <c r="F2" s="158"/>
      <c r="G2" s="158"/>
      <c r="H2" s="158"/>
      <c r="I2" s="158"/>
      <c r="J2" s="158"/>
      <c r="K2" s="158"/>
      <c r="L2" s="39" t="s">
        <v>1</v>
      </c>
    </row>
    <row r="3" spans="1:12" ht="19.5" customHeight="1">
      <c r="A3" s="40"/>
      <c r="B3" s="159" t="s">
        <v>353</v>
      </c>
      <c r="C3" s="159"/>
      <c r="D3" s="159"/>
      <c r="E3" s="159"/>
      <c r="F3" s="159"/>
      <c r="G3" s="40"/>
      <c r="H3" s="40"/>
      <c r="I3" s="81"/>
      <c r="J3" s="81"/>
      <c r="K3" s="41" t="s">
        <v>2</v>
      </c>
      <c r="L3" s="42"/>
    </row>
    <row r="4" spans="1:12" ht="24.4" customHeight="1">
      <c r="A4" s="39"/>
      <c r="B4" s="162" t="s">
        <v>5</v>
      </c>
      <c r="C4" s="162"/>
      <c r="D4" s="162"/>
      <c r="E4" s="162"/>
      <c r="F4" s="162"/>
      <c r="G4" s="162" t="s">
        <v>54</v>
      </c>
      <c r="H4" s="162" t="s">
        <v>70</v>
      </c>
      <c r="I4" s="162" t="s">
        <v>71</v>
      </c>
      <c r="J4" s="162" t="s">
        <v>72</v>
      </c>
      <c r="K4" s="162" t="s">
        <v>73</v>
      </c>
      <c r="L4" s="44"/>
    </row>
    <row r="5" spans="1:12" ht="24.4" customHeight="1">
      <c r="A5" s="43"/>
      <c r="B5" s="162" t="s">
        <v>74</v>
      </c>
      <c r="C5" s="162"/>
      <c r="D5" s="162"/>
      <c r="E5" s="162" t="s">
        <v>65</v>
      </c>
      <c r="F5" s="162" t="s">
        <v>66</v>
      </c>
      <c r="G5" s="162"/>
      <c r="H5" s="162"/>
      <c r="I5" s="162"/>
      <c r="J5" s="162"/>
      <c r="K5" s="162"/>
      <c r="L5" s="44"/>
    </row>
    <row r="6" spans="1:12" ht="24.4" customHeight="1">
      <c r="A6" s="43"/>
      <c r="B6" s="18" t="s">
        <v>75</v>
      </c>
      <c r="C6" s="18" t="s">
        <v>76</v>
      </c>
      <c r="D6" s="18" t="s">
        <v>77</v>
      </c>
      <c r="E6" s="162"/>
      <c r="F6" s="162"/>
      <c r="G6" s="162"/>
      <c r="H6" s="162"/>
      <c r="I6" s="162"/>
      <c r="J6" s="162"/>
      <c r="K6" s="162"/>
      <c r="L6" s="45"/>
    </row>
    <row r="7" spans="1:12" ht="27" customHeight="1">
      <c r="A7" s="46"/>
      <c r="B7" s="18"/>
      <c r="C7" s="18"/>
      <c r="D7" s="18"/>
      <c r="E7" s="18"/>
      <c r="F7" s="18" t="s">
        <v>67</v>
      </c>
      <c r="G7" s="21">
        <f>G12+G13+G16+G17+G20+G21+G24</f>
        <v>31922075.84</v>
      </c>
      <c r="H7" s="21">
        <f>H12+H13+H16+H17+H20+H21+H24</f>
        <v>29706075.84</v>
      </c>
      <c r="I7" s="21">
        <f>I12+I13+I16+I17+I20+I21+I24</f>
        <v>2216000</v>
      </c>
      <c r="J7" s="21"/>
      <c r="K7" s="21"/>
      <c r="L7" s="47"/>
    </row>
    <row r="8" spans="1:12" ht="27" customHeight="1">
      <c r="A8" s="46"/>
      <c r="B8" s="149"/>
      <c r="C8" s="149"/>
      <c r="D8" s="149"/>
      <c r="E8" s="149">
        <v>609</v>
      </c>
      <c r="F8" s="139" t="s">
        <v>182</v>
      </c>
      <c r="G8" s="21">
        <v>31922075.84</v>
      </c>
      <c r="H8" s="21">
        <v>29706075.84</v>
      </c>
      <c r="I8" s="21">
        <v>2216000</v>
      </c>
      <c r="J8" s="21"/>
      <c r="K8" s="21"/>
      <c r="L8" s="47"/>
    </row>
    <row r="9" spans="1:12" ht="27" customHeight="1">
      <c r="A9" s="46"/>
      <c r="B9" s="107"/>
      <c r="C9" s="107"/>
      <c r="D9" s="107"/>
      <c r="E9" s="107">
        <v>609001</v>
      </c>
      <c r="F9" s="139" t="s">
        <v>255</v>
      </c>
      <c r="G9" s="21">
        <v>31922075.84</v>
      </c>
      <c r="H9" s="21">
        <v>29706075.84</v>
      </c>
      <c r="I9" s="21">
        <v>2216000</v>
      </c>
      <c r="J9" s="21"/>
      <c r="K9" s="21"/>
      <c r="L9" s="47"/>
    </row>
    <row r="10" spans="1:12" ht="27" customHeight="1">
      <c r="A10" s="46"/>
      <c r="B10" s="113">
        <v>208</v>
      </c>
      <c r="C10" s="113"/>
      <c r="D10" s="113"/>
      <c r="E10" s="126"/>
      <c r="F10" s="139" t="s">
        <v>317</v>
      </c>
      <c r="G10" s="131">
        <v>5922851.4500000002</v>
      </c>
      <c r="H10" s="131">
        <v>5922851.4500000002</v>
      </c>
      <c r="I10" s="21"/>
      <c r="J10" s="21"/>
      <c r="K10" s="21"/>
      <c r="L10" s="47"/>
    </row>
    <row r="11" spans="1:12" ht="27" customHeight="1">
      <c r="A11" s="46"/>
      <c r="B11" s="137">
        <v>208</v>
      </c>
      <c r="C11" s="137" t="s">
        <v>191</v>
      </c>
      <c r="D11" s="137"/>
      <c r="E11" s="126"/>
      <c r="F11" s="111" t="s">
        <v>319</v>
      </c>
      <c r="G11" s="112">
        <v>5922851.4500000002</v>
      </c>
      <c r="H11" s="112">
        <v>5922851.4500000002</v>
      </c>
      <c r="I11" s="21"/>
      <c r="J11" s="21"/>
      <c r="K11" s="21"/>
      <c r="L11" s="47"/>
    </row>
    <row r="12" spans="1:12" ht="27" customHeight="1">
      <c r="A12" s="46"/>
      <c r="B12" s="137" t="s">
        <v>337</v>
      </c>
      <c r="C12" s="137" t="s">
        <v>191</v>
      </c>
      <c r="D12" s="137" t="s">
        <v>192</v>
      </c>
      <c r="E12" s="107"/>
      <c r="F12" s="111" t="s">
        <v>184</v>
      </c>
      <c r="G12" s="112">
        <v>3182228.41</v>
      </c>
      <c r="H12" s="112">
        <v>3182228.41</v>
      </c>
      <c r="I12" s="21"/>
      <c r="J12" s="21"/>
      <c r="K12" s="21"/>
      <c r="L12" s="47"/>
    </row>
    <row r="13" spans="1:12" ht="27" customHeight="1">
      <c r="A13" s="46"/>
      <c r="B13" s="137" t="s">
        <v>337</v>
      </c>
      <c r="C13" s="137" t="s">
        <v>338</v>
      </c>
      <c r="D13" s="137" t="s">
        <v>338</v>
      </c>
      <c r="E13" s="107"/>
      <c r="F13" s="111" t="s">
        <v>185</v>
      </c>
      <c r="G13" s="112">
        <v>2740623.04</v>
      </c>
      <c r="H13" s="112">
        <v>2740623.04</v>
      </c>
      <c r="I13" s="21"/>
      <c r="J13" s="21"/>
      <c r="K13" s="21"/>
      <c r="L13" s="47"/>
    </row>
    <row r="14" spans="1:12" ht="27" customHeight="1">
      <c r="A14" s="46"/>
      <c r="B14" s="115" t="s">
        <v>349</v>
      </c>
      <c r="C14" s="137"/>
      <c r="D14" s="137"/>
      <c r="E14" s="126"/>
      <c r="F14" s="140" t="s">
        <v>320</v>
      </c>
      <c r="G14" s="131">
        <v>1462924.84</v>
      </c>
      <c r="H14" s="131">
        <v>1462924.84</v>
      </c>
      <c r="I14" s="21"/>
      <c r="J14" s="21"/>
      <c r="K14" s="21"/>
      <c r="L14" s="47"/>
    </row>
    <row r="15" spans="1:12" ht="27" customHeight="1">
      <c r="A15" s="46"/>
      <c r="B15" s="137" t="s">
        <v>349</v>
      </c>
      <c r="C15" s="137" t="s">
        <v>340</v>
      </c>
      <c r="D15" s="137"/>
      <c r="E15" s="126"/>
      <c r="F15" s="128" t="s">
        <v>321</v>
      </c>
      <c r="G15" s="112">
        <v>1462924.84</v>
      </c>
      <c r="H15" s="112">
        <v>1462924.84</v>
      </c>
      <c r="I15" s="21"/>
      <c r="J15" s="21"/>
      <c r="K15" s="21"/>
      <c r="L15" s="47"/>
    </row>
    <row r="16" spans="1:12" ht="27" customHeight="1">
      <c r="A16" s="46"/>
      <c r="B16" s="137" t="s">
        <v>349</v>
      </c>
      <c r="C16" s="137" t="s">
        <v>340</v>
      </c>
      <c r="D16" s="137" t="s">
        <v>348</v>
      </c>
      <c r="E16" s="107"/>
      <c r="F16" s="111" t="s">
        <v>186</v>
      </c>
      <c r="G16" s="112">
        <v>1318924.8400000001</v>
      </c>
      <c r="H16" s="112">
        <v>1318924.8400000001</v>
      </c>
      <c r="I16" s="21"/>
      <c r="J16" s="21"/>
      <c r="K16" s="21"/>
      <c r="L16" s="47"/>
    </row>
    <row r="17" spans="1:12" ht="27" customHeight="1">
      <c r="A17" s="46"/>
      <c r="B17" s="137" t="s">
        <v>349</v>
      </c>
      <c r="C17" s="137" t="s">
        <v>340</v>
      </c>
      <c r="D17" s="137" t="s">
        <v>193</v>
      </c>
      <c r="E17" s="107"/>
      <c r="F17" s="111" t="s">
        <v>187</v>
      </c>
      <c r="G17" s="112">
        <v>144000</v>
      </c>
      <c r="H17" s="112">
        <v>144000</v>
      </c>
      <c r="I17" s="21"/>
      <c r="J17" s="21"/>
      <c r="K17" s="21"/>
      <c r="L17" s="47"/>
    </row>
    <row r="18" spans="1:12" ht="27" customHeight="1">
      <c r="A18" s="46"/>
      <c r="B18" s="115" t="s">
        <v>344</v>
      </c>
      <c r="C18" s="137"/>
      <c r="D18" s="137"/>
      <c r="E18" s="126"/>
      <c r="F18" s="139" t="s">
        <v>322</v>
      </c>
      <c r="G18" s="131">
        <v>22434402.530000001</v>
      </c>
      <c r="H18" s="131">
        <v>20218402.530000001</v>
      </c>
      <c r="I18" s="131">
        <v>2216000</v>
      </c>
      <c r="J18" s="21"/>
      <c r="K18" s="21"/>
      <c r="L18" s="47"/>
    </row>
    <row r="19" spans="1:12" ht="27" customHeight="1">
      <c r="A19" s="46"/>
      <c r="B19" s="137" t="s">
        <v>344</v>
      </c>
      <c r="C19" s="137" t="s">
        <v>345</v>
      </c>
      <c r="D19" s="137"/>
      <c r="E19" s="126"/>
      <c r="F19" s="129" t="s">
        <v>323</v>
      </c>
      <c r="G19" s="112">
        <v>22434402.530000001</v>
      </c>
      <c r="H19" s="112">
        <v>20218402.530000001</v>
      </c>
      <c r="I19" s="112">
        <v>2216000</v>
      </c>
      <c r="J19" s="21"/>
      <c r="K19" s="21"/>
      <c r="L19" s="47"/>
    </row>
    <row r="20" spans="1:12" ht="27" customHeight="1">
      <c r="A20" s="46"/>
      <c r="B20" s="137" t="s">
        <v>344</v>
      </c>
      <c r="C20" s="137" t="s">
        <v>345</v>
      </c>
      <c r="D20" s="137" t="s">
        <v>346</v>
      </c>
      <c r="E20" s="107"/>
      <c r="F20" s="111" t="s">
        <v>188</v>
      </c>
      <c r="G20" s="112">
        <v>20218402.530000001</v>
      </c>
      <c r="H20" s="112">
        <v>20218402.530000001</v>
      </c>
      <c r="I20" s="21"/>
      <c r="J20" s="21"/>
      <c r="K20" s="21"/>
      <c r="L20" s="47"/>
    </row>
    <row r="21" spans="1:12" ht="27" customHeight="1">
      <c r="A21" s="46"/>
      <c r="B21" s="137" t="s">
        <v>350</v>
      </c>
      <c r="C21" s="137" t="s">
        <v>195</v>
      </c>
      <c r="D21" s="137" t="s">
        <v>194</v>
      </c>
      <c r="E21" s="107"/>
      <c r="F21" s="111" t="s">
        <v>189</v>
      </c>
      <c r="G21" s="112">
        <v>2216000</v>
      </c>
      <c r="H21" s="21"/>
      <c r="I21" s="112">
        <v>2216000</v>
      </c>
      <c r="J21" s="21"/>
      <c r="K21" s="21"/>
      <c r="L21" s="47"/>
    </row>
    <row r="22" spans="1:12" ht="27" customHeight="1">
      <c r="A22" s="46"/>
      <c r="B22" s="115" t="s">
        <v>325</v>
      </c>
      <c r="C22" s="137"/>
      <c r="D22" s="137"/>
      <c r="E22" s="126"/>
      <c r="F22" s="139" t="s">
        <v>326</v>
      </c>
      <c r="G22" s="131">
        <v>2101897.02</v>
      </c>
      <c r="H22" s="131">
        <v>2101897.02</v>
      </c>
      <c r="I22" s="131"/>
      <c r="J22" s="21"/>
      <c r="K22" s="21"/>
      <c r="L22" s="47"/>
    </row>
    <row r="23" spans="1:12" ht="27" customHeight="1">
      <c r="A23" s="46"/>
      <c r="B23" s="137" t="s">
        <v>324</v>
      </c>
      <c r="C23" s="137" t="s">
        <v>192</v>
      </c>
      <c r="D23" s="137"/>
      <c r="E23" s="34"/>
      <c r="F23" s="129" t="s">
        <v>327</v>
      </c>
      <c r="G23" s="112">
        <v>2101897.02</v>
      </c>
      <c r="H23" s="112">
        <v>2101897.02</v>
      </c>
      <c r="I23" s="112"/>
      <c r="J23" s="21"/>
      <c r="K23" s="21"/>
      <c r="L23" s="47"/>
    </row>
    <row r="24" spans="1:12" ht="27" customHeight="1">
      <c r="A24" s="46"/>
      <c r="B24" s="137" t="s">
        <v>325</v>
      </c>
      <c r="C24" s="137" t="s">
        <v>192</v>
      </c>
      <c r="D24" s="137" t="s">
        <v>195</v>
      </c>
      <c r="E24" s="34"/>
      <c r="F24" s="111" t="s">
        <v>190</v>
      </c>
      <c r="G24" s="112">
        <v>2101897.02</v>
      </c>
      <c r="H24" s="112">
        <v>2101897.02</v>
      </c>
      <c r="I24" s="21"/>
      <c r="J24" s="21"/>
      <c r="K24" s="21"/>
      <c r="L24" s="47"/>
    </row>
    <row r="25" spans="1:12" ht="9.75" customHeight="1">
      <c r="A25" s="48"/>
      <c r="B25" s="49"/>
      <c r="C25" s="49"/>
      <c r="D25" s="49"/>
      <c r="E25" s="49"/>
      <c r="F25" s="48"/>
      <c r="G25" s="48"/>
      <c r="H25" s="48"/>
      <c r="I25" s="48"/>
      <c r="J25" s="49"/>
      <c r="K25" s="49"/>
      <c r="L25" s="5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B1"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1" customWidth="1"/>
    <col min="2" max="2" width="33.375" style="51" customWidth="1"/>
    <col min="3" max="3" width="16.375" style="51" customWidth="1"/>
    <col min="4" max="4" width="33.375" style="51" customWidth="1"/>
    <col min="5" max="7" width="16.375" style="51" customWidth="1"/>
    <col min="8" max="8" width="18.25" style="51" customWidth="1"/>
    <col min="9" max="9" width="1.5" style="51" customWidth="1"/>
    <col min="10" max="11" width="9.75" style="51" customWidth="1"/>
    <col min="12" max="16384" width="10" style="51"/>
  </cols>
  <sheetData>
    <row r="1" spans="1:9" ht="14.25" customHeight="1">
      <c r="A1" s="86"/>
      <c r="B1" s="52"/>
      <c r="C1" s="87"/>
      <c r="D1" s="87"/>
      <c r="E1" s="53"/>
      <c r="F1" s="53"/>
      <c r="G1" s="53"/>
      <c r="H1" s="88" t="s">
        <v>78</v>
      </c>
      <c r="I1" s="93" t="s">
        <v>1</v>
      </c>
    </row>
    <row r="2" spans="1:9" ht="19.899999999999999" customHeight="1">
      <c r="A2" s="87"/>
      <c r="B2" s="155" t="s">
        <v>79</v>
      </c>
      <c r="C2" s="155"/>
      <c r="D2" s="155"/>
      <c r="E2" s="155"/>
      <c r="F2" s="155"/>
      <c r="G2" s="155"/>
      <c r="H2" s="155"/>
      <c r="I2" s="93"/>
    </row>
    <row r="3" spans="1:9" ht="17.100000000000001" customHeight="1">
      <c r="A3" s="89"/>
      <c r="B3" s="163" t="s">
        <v>353</v>
      </c>
      <c r="C3" s="163"/>
      <c r="D3" s="70"/>
      <c r="E3" s="70"/>
      <c r="F3" s="70"/>
      <c r="G3" s="70"/>
      <c r="H3" s="90" t="s">
        <v>2</v>
      </c>
      <c r="I3" s="94"/>
    </row>
    <row r="4" spans="1:9" ht="21.4" customHeight="1">
      <c r="A4" s="91"/>
      <c r="B4" s="156" t="s">
        <v>3</v>
      </c>
      <c r="C4" s="156"/>
      <c r="D4" s="156" t="s">
        <v>4</v>
      </c>
      <c r="E4" s="156"/>
      <c r="F4" s="156"/>
      <c r="G4" s="156"/>
      <c r="H4" s="156"/>
      <c r="I4" s="68"/>
    </row>
    <row r="5" spans="1:9" ht="21.4" customHeight="1">
      <c r="A5" s="91"/>
      <c r="B5" s="59" t="s">
        <v>5</v>
      </c>
      <c r="C5" s="59" t="s">
        <v>6</v>
      </c>
      <c r="D5" s="59" t="s">
        <v>5</v>
      </c>
      <c r="E5" s="59" t="s">
        <v>54</v>
      </c>
      <c r="F5" s="59" t="s">
        <v>80</v>
      </c>
      <c r="G5" s="59" t="s">
        <v>81</v>
      </c>
      <c r="H5" s="59" t="s">
        <v>82</v>
      </c>
      <c r="I5" s="68"/>
    </row>
    <row r="6" spans="1:9" ht="19.899999999999999" customHeight="1">
      <c r="A6" s="58"/>
      <c r="B6" s="63" t="s">
        <v>83</v>
      </c>
      <c r="C6" s="64">
        <v>29922075.84</v>
      </c>
      <c r="D6" s="63" t="s">
        <v>84</v>
      </c>
      <c r="E6" s="64">
        <v>29922075.84</v>
      </c>
      <c r="F6" s="64">
        <v>29922075.84</v>
      </c>
      <c r="G6" s="64"/>
      <c r="H6" s="64"/>
      <c r="I6" s="75"/>
    </row>
    <row r="7" spans="1:9" ht="19.899999999999999" customHeight="1">
      <c r="A7" s="157"/>
      <c r="B7" s="65" t="s">
        <v>85</v>
      </c>
      <c r="C7" s="64">
        <v>29922075.84</v>
      </c>
      <c r="D7" s="65" t="s">
        <v>86</v>
      </c>
      <c r="E7" s="64"/>
      <c r="F7" s="64"/>
      <c r="G7" s="64"/>
      <c r="H7" s="64"/>
      <c r="I7" s="75"/>
    </row>
    <row r="8" spans="1:9" ht="19.899999999999999" customHeight="1">
      <c r="A8" s="157"/>
      <c r="B8" s="65" t="s">
        <v>87</v>
      </c>
      <c r="C8" s="64"/>
      <c r="D8" s="65" t="s">
        <v>88</v>
      </c>
      <c r="E8" s="64"/>
      <c r="F8" s="64"/>
      <c r="G8" s="64"/>
      <c r="H8" s="64"/>
      <c r="I8" s="75"/>
    </row>
    <row r="9" spans="1:9" ht="19.899999999999999" customHeight="1">
      <c r="A9" s="157"/>
      <c r="B9" s="65" t="s">
        <v>89</v>
      </c>
      <c r="C9" s="64"/>
      <c r="D9" s="65" t="s">
        <v>90</v>
      </c>
      <c r="E9" s="64"/>
      <c r="F9" s="64"/>
      <c r="G9" s="64"/>
      <c r="H9" s="64"/>
      <c r="I9" s="75"/>
    </row>
    <row r="10" spans="1:9" ht="19.899999999999999" customHeight="1">
      <c r="A10" s="58"/>
      <c r="B10" s="63" t="s">
        <v>91</v>
      </c>
      <c r="C10" s="64"/>
      <c r="D10" s="65" t="s">
        <v>92</v>
      </c>
      <c r="E10" s="64"/>
      <c r="F10" s="64"/>
      <c r="G10" s="64"/>
      <c r="H10" s="64"/>
      <c r="I10" s="75"/>
    </row>
    <row r="11" spans="1:9" ht="19.899999999999999" customHeight="1">
      <c r="A11" s="157"/>
      <c r="B11" s="65" t="s">
        <v>85</v>
      </c>
      <c r="C11" s="64"/>
      <c r="D11" s="65" t="s">
        <v>93</v>
      </c>
      <c r="E11" s="64"/>
      <c r="F11" s="64"/>
      <c r="G11" s="64"/>
      <c r="H11" s="64"/>
      <c r="I11" s="75"/>
    </row>
    <row r="12" spans="1:9" ht="19.899999999999999" customHeight="1">
      <c r="A12" s="157"/>
      <c r="B12" s="65" t="s">
        <v>87</v>
      </c>
      <c r="C12" s="64"/>
      <c r="D12" s="65" t="s">
        <v>94</v>
      </c>
      <c r="E12" s="64"/>
      <c r="F12" s="64"/>
      <c r="G12" s="64"/>
      <c r="H12" s="64"/>
      <c r="I12" s="75"/>
    </row>
    <row r="13" spans="1:9" ht="19.899999999999999" customHeight="1">
      <c r="A13" s="157"/>
      <c r="B13" s="65" t="s">
        <v>89</v>
      </c>
      <c r="C13" s="64"/>
      <c r="D13" s="65" t="s">
        <v>95</v>
      </c>
      <c r="E13" s="64"/>
      <c r="F13" s="64"/>
      <c r="G13" s="64"/>
      <c r="H13" s="64"/>
      <c r="I13" s="75"/>
    </row>
    <row r="14" spans="1:9" ht="19.899999999999999" customHeight="1">
      <c r="A14" s="157"/>
      <c r="B14" s="65" t="s">
        <v>96</v>
      </c>
      <c r="C14" s="64"/>
      <c r="D14" s="65" t="s">
        <v>97</v>
      </c>
      <c r="E14" s="64">
        <v>5922851.4500000002</v>
      </c>
      <c r="F14" s="64">
        <v>5922851.4500000002</v>
      </c>
      <c r="G14" s="64"/>
      <c r="H14" s="64"/>
      <c r="I14" s="75"/>
    </row>
    <row r="15" spans="1:9" ht="19.899999999999999" customHeight="1">
      <c r="A15" s="157"/>
      <c r="B15" s="65" t="s">
        <v>96</v>
      </c>
      <c r="C15" s="64"/>
      <c r="D15" s="65" t="s">
        <v>98</v>
      </c>
      <c r="E15" s="64"/>
      <c r="F15" s="64"/>
      <c r="G15" s="64"/>
      <c r="H15" s="64"/>
      <c r="I15" s="75"/>
    </row>
    <row r="16" spans="1:9" ht="19.899999999999999" customHeight="1">
      <c r="A16" s="157"/>
      <c r="B16" s="65" t="s">
        <v>96</v>
      </c>
      <c r="C16" s="64"/>
      <c r="D16" s="65" t="s">
        <v>99</v>
      </c>
      <c r="E16" s="64">
        <v>1462924.84</v>
      </c>
      <c r="F16" s="64">
        <v>1462924.84</v>
      </c>
      <c r="G16" s="64"/>
      <c r="H16" s="64"/>
      <c r="I16" s="75"/>
    </row>
    <row r="17" spans="1:9" ht="19.899999999999999" customHeight="1">
      <c r="A17" s="157"/>
      <c r="B17" s="65" t="s">
        <v>96</v>
      </c>
      <c r="C17" s="64"/>
      <c r="D17" s="65" t="s">
        <v>100</v>
      </c>
      <c r="E17" s="64"/>
      <c r="F17" s="64"/>
      <c r="G17" s="64"/>
      <c r="H17" s="64"/>
      <c r="I17" s="75"/>
    </row>
    <row r="18" spans="1:9" ht="19.899999999999999" customHeight="1">
      <c r="A18" s="157"/>
      <c r="B18" s="65" t="s">
        <v>96</v>
      </c>
      <c r="C18" s="64"/>
      <c r="D18" s="65" t="s">
        <v>101</v>
      </c>
      <c r="E18" s="64"/>
      <c r="F18" s="64"/>
      <c r="G18" s="64"/>
      <c r="H18" s="64"/>
      <c r="I18" s="75"/>
    </row>
    <row r="19" spans="1:9" ht="19.899999999999999" customHeight="1">
      <c r="A19" s="157"/>
      <c r="B19" s="65" t="s">
        <v>96</v>
      </c>
      <c r="C19" s="64"/>
      <c r="D19" s="65" t="s">
        <v>102</v>
      </c>
      <c r="E19" s="64">
        <v>20434402.530000001</v>
      </c>
      <c r="F19" s="64">
        <v>20434402.530000001</v>
      </c>
      <c r="G19" s="64"/>
      <c r="H19" s="64"/>
      <c r="I19" s="75"/>
    </row>
    <row r="20" spans="1:9" ht="19.899999999999999" customHeight="1">
      <c r="A20" s="157"/>
      <c r="B20" s="65" t="s">
        <v>96</v>
      </c>
      <c r="C20" s="64"/>
      <c r="D20" s="65" t="s">
        <v>103</v>
      </c>
      <c r="E20" s="64"/>
      <c r="F20" s="64"/>
      <c r="G20" s="64"/>
      <c r="H20" s="64"/>
      <c r="I20" s="75"/>
    </row>
    <row r="21" spans="1:9" ht="19.899999999999999" customHeight="1">
      <c r="A21" s="157"/>
      <c r="B21" s="65" t="s">
        <v>96</v>
      </c>
      <c r="C21" s="64"/>
      <c r="D21" s="65" t="s">
        <v>104</v>
      </c>
      <c r="E21" s="64"/>
      <c r="F21" s="64"/>
      <c r="G21" s="64"/>
      <c r="H21" s="64"/>
      <c r="I21" s="75"/>
    </row>
    <row r="22" spans="1:9" ht="19.899999999999999" customHeight="1">
      <c r="A22" s="157"/>
      <c r="B22" s="65" t="s">
        <v>96</v>
      </c>
      <c r="C22" s="64"/>
      <c r="D22" s="65" t="s">
        <v>105</v>
      </c>
      <c r="E22" s="64"/>
      <c r="F22" s="64"/>
      <c r="G22" s="64"/>
      <c r="H22" s="64"/>
      <c r="I22" s="75"/>
    </row>
    <row r="23" spans="1:9" ht="19.899999999999999" customHeight="1">
      <c r="A23" s="157"/>
      <c r="B23" s="65" t="s">
        <v>96</v>
      </c>
      <c r="C23" s="64"/>
      <c r="D23" s="65" t="s">
        <v>106</v>
      </c>
      <c r="E23" s="64"/>
      <c r="F23" s="64"/>
      <c r="G23" s="64"/>
      <c r="H23" s="64"/>
      <c r="I23" s="75"/>
    </row>
    <row r="24" spans="1:9" ht="19.899999999999999" customHeight="1">
      <c r="A24" s="157"/>
      <c r="B24" s="65" t="s">
        <v>96</v>
      </c>
      <c r="C24" s="64"/>
      <c r="D24" s="65" t="s">
        <v>107</v>
      </c>
      <c r="E24" s="64"/>
      <c r="F24" s="64"/>
      <c r="G24" s="64"/>
      <c r="H24" s="64"/>
      <c r="I24" s="75"/>
    </row>
    <row r="25" spans="1:9" ht="19.899999999999999" customHeight="1">
      <c r="A25" s="157"/>
      <c r="B25" s="65" t="s">
        <v>96</v>
      </c>
      <c r="C25" s="64"/>
      <c r="D25" s="65" t="s">
        <v>108</v>
      </c>
      <c r="E25" s="64"/>
      <c r="F25" s="64"/>
      <c r="G25" s="64"/>
      <c r="H25" s="64"/>
      <c r="I25" s="75"/>
    </row>
    <row r="26" spans="1:9" ht="19.899999999999999" customHeight="1">
      <c r="A26" s="157"/>
      <c r="B26" s="65" t="s">
        <v>96</v>
      </c>
      <c r="C26" s="64"/>
      <c r="D26" s="65" t="s">
        <v>109</v>
      </c>
      <c r="E26" s="64">
        <v>2101897.02</v>
      </c>
      <c r="F26" s="64">
        <v>2101897.02</v>
      </c>
      <c r="G26" s="64"/>
      <c r="H26" s="64"/>
      <c r="I26" s="75"/>
    </row>
    <row r="27" spans="1:9" ht="19.899999999999999" customHeight="1">
      <c r="A27" s="157"/>
      <c r="B27" s="65" t="s">
        <v>96</v>
      </c>
      <c r="C27" s="64"/>
      <c r="D27" s="65" t="s">
        <v>110</v>
      </c>
      <c r="E27" s="64"/>
      <c r="F27" s="64"/>
      <c r="G27" s="64"/>
      <c r="H27" s="64"/>
      <c r="I27" s="75"/>
    </row>
    <row r="28" spans="1:9" ht="19.899999999999999" customHeight="1">
      <c r="A28" s="157"/>
      <c r="B28" s="65" t="s">
        <v>96</v>
      </c>
      <c r="C28" s="64"/>
      <c r="D28" s="65" t="s">
        <v>111</v>
      </c>
      <c r="E28" s="64"/>
      <c r="F28" s="64"/>
      <c r="G28" s="64"/>
      <c r="H28" s="64"/>
      <c r="I28" s="75"/>
    </row>
    <row r="29" spans="1:9" ht="19.899999999999999" customHeight="1">
      <c r="A29" s="157"/>
      <c r="B29" s="65" t="s">
        <v>96</v>
      </c>
      <c r="C29" s="64"/>
      <c r="D29" s="65" t="s">
        <v>112</v>
      </c>
      <c r="E29" s="64"/>
      <c r="F29" s="64"/>
      <c r="G29" s="64"/>
      <c r="H29" s="64"/>
      <c r="I29" s="75"/>
    </row>
    <row r="30" spans="1:9" ht="19.899999999999999" customHeight="1">
      <c r="A30" s="157"/>
      <c r="B30" s="65" t="s">
        <v>96</v>
      </c>
      <c r="C30" s="64"/>
      <c r="D30" s="65" t="s">
        <v>113</v>
      </c>
      <c r="E30" s="64"/>
      <c r="F30" s="64"/>
      <c r="G30" s="64"/>
      <c r="H30" s="64"/>
      <c r="I30" s="75"/>
    </row>
    <row r="31" spans="1:9" ht="19.899999999999999" customHeight="1">
      <c r="A31" s="157"/>
      <c r="B31" s="65" t="s">
        <v>96</v>
      </c>
      <c r="C31" s="64"/>
      <c r="D31" s="65" t="s">
        <v>114</v>
      </c>
      <c r="E31" s="64"/>
      <c r="F31" s="64"/>
      <c r="G31" s="64"/>
      <c r="H31" s="64"/>
      <c r="I31" s="75"/>
    </row>
    <row r="32" spans="1:9" ht="19.899999999999999" customHeight="1">
      <c r="A32" s="157"/>
      <c r="B32" s="65" t="s">
        <v>96</v>
      </c>
      <c r="C32" s="64"/>
      <c r="D32" s="65" t="s">
        <v>115</v>
      </c>
      <c r="E32" s="64"/>
      <c r="F32" s="64"/>
      <c r="G32" s="64"/>
      <c r="H32" s="64"/>
      <c r="I32" s="75"/>
    </row>
    <row r="33" spans="1:9" ht="19.899999999999999" customHeight="1">
      <c r="A33" s="157"/>
      <c r="B33" s="65" t="s">
        <v>96</v>
      </c>
      <c r="C33" s="64"/>
      <c r="D33" s="65" t="s">
        <v>116</v>
      </c>
      <c r="E33" s="64"/>
      <c r="F33" s="64"/>
      <c r="G33" s="64"/>
      <c r="H33" s="64"/>
      <c r="I33" s="75"/>
    </row>
    <row r="34" spans="1:9" ht="19.899999999999999" customHeight="1">
      <c r="A34" s="157"/>
      <c r="B34" s="65" t="s">
        <v>96</v>
      </c>
      <c r="C34" s="64"/>
      <c r="D34" s="65" t="s">
        <v>117</v>
      </c>
      <c r="E34" s="64"/>
      <c r="F34" s="64"/>
      <c r="G34" s="64"/>
      <c r="H34" s="64"/>
      <c r="I34" s="75"/>
    </row>
    <row r="35" spans="1:9" ht="8.4499999999999993" customHeight="1">
      <c r="A35" s="92"/>
      <c r="B35" s="92"/>
      <c r="C35" s="92"/>
      <c r="D35" s="60"/>
      <c r="E35" s="92"/>
      <c r="F35" s="92"/>
      <c r="G35" s="92"/>
      <c r="H35" s="92"/>
      <c r="I35" s="69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6"/>
  <sheetViews>
    <sheetView workbookViewId="0">
      <pane ySplit="6" topLeftCell="A7" activePane="bottomLeft" state="frozen"/>
      <selection pane="bottomLeft" activeCell="B2" sqref="B2:AM2"/>
    </sheetView>
  </sheetViews>
  <sheetFormatPr defaultColWidth="10" defaultRowHeight="13.5"/>
  <cols>
    <col min="1" max="1" width="1.5" style="35" customWidth="1"/>
    <col min="2" max="3" width="5.875" style="35" customWidth="1"/>
    <col min="4" max="4" width="11.625" style="35" customWidth="1"/>
    <col min="5" max="5" width="27.375" style="35" customWidth="1"/>
    <col min="6" max="6" width="19.75" style="35" customWidth="1"/>
    <col min="7" max="7" width="15.5" style="35" customWidth="1"/>
    <col min="8" max="8" width="16.875" style="35" customWidth="1"/>
    <col min="9" max="9" width="17.125" style="35" customWidth="1"/>
    <col min="10" max="10" width="17" style="35" customWidth="1"/>
    <col min="11" max="13" width="5.875" style="35" customWidth="1"/>
    <col min="14" max="16" width="7.25" style="35" customWidth="1"/>
    <col min="17" max="23" width="5.875" style="35" customWidth="1"/>
    <col min="24" max="26" width="7.25" style="35" customWidth="1"/>
    <col min="27" max="33" width="5.875" style="35" customWidth="1"/>
    <col min="34" max="39" width="7.25" style="35" customWidth="1"/>
    <col min="40" max="40" width="1.5" style="35" customWidth="1"/>
    <col min="41" max="42" width="9.75" style="35" customWidth="1"/>
    <col min="43" max="16384" width="10" style="35"/>
  </cols>
  <sheetData>
    <row r="1" spans="1:40" ht="24.95" customHeight="1">
      <c r="A1" s="77"/>
      <c r="B1" s="2"/>
      <c r="C1" s="2"/>
      <c r="D1" s="78"/>
      <c r="E1" s="78"/>
      <c r="F1" s="36"/>
      <c r="G1" s="36"/>
      <c r="H1" s="36"/>
      <c r="I1" s="78"/>
      <c r="J1" s="78"/>
      <c r="K1" s="36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82" t="s">
        <v>118</v>
      </c>
      <c r="AN1" s="83"/>
    </row>
    <row r="2" spans="1:40" ht="22.9" customHeight="1">
      <c r="A2" s="36"/>
      <c r="B2" s="158" t="s">
        <v>119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83"/>
    </row>
    <row r="3" spans="1:40" ht="19.5" customHeight="1">
      <c r="A3" s="40"/>
      <c r="B3" s="159" t="s">
        <v>353</v>
      </c>
      <c r="C3" s="159"/>
      <c r="D3" s="159"/>
      <c r="E3" s="159"/>
      <c r="F3" s="79"/>
      <c r="G3" s="40"/>
      <c r="H3" s="80"/>
      <c r="I3" s="79"/>
      <c r="J3" s="79"/>
      <c r="K3" s="81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164" t="s">
        <v>2</v>
      </c>
      <c r="AM3" s="164"/>
      <c r="AN3" s="84"/>
    </row>
    <row r="4" spans="1:40" ht="24.4" customHeight="1">
      <c r="A4" s="39"/>
      <c r="B4" s="160" t="s">
        <v>5</v>
      </c>
      <c r="C4" s="160"/>
      <c r="D4" s="160"/>
      <c r="E4" s="160"/>
      <c r="F4" s="160" t="s">
        <v>120</v>
      </c>
      <c r="G4" s="160" t="s">
        <v>121</v>
      </c>
      <c r="H4" s="160"/>
      <c r="I4" s="160"/>
      <c r="J4" s="160"/>
      <c r="K4" s="160"/>
      <c r="L4" s="160"/>
      <c r="M4" s="160"/>
      <c r="N4" s="160"/>
      <c r="O4" s="160"/>
      <c r="P4" s="160"/>
      <c r="Q4" s="160" t="s">
        <v>122</v>
      </c>
      <c r="R4" s="160"/>
      <c r="S4" s="160"/>
      <c r="T4" s="160"/>
      <c r="U4" s="160"/>
      <c r="V4" s="160"/>
      <c r="W4" s="160"/>
      <c r="X4" s="160"/>
      <c r="Y4" s="160"/>
      <c r="Z4" s="160"/>
      <c r="AA4" s="160" t="s">
        <v>123</v>
      </c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85"/>
    </row>
    <row r="5" spans="1:40" ht="24.4" customHeight="1">
      <c r="A5" s="39"/>
      <c r="B5" s="160" t="s">
        <v>74</v>
      </c>
      <c r="C5" s="160"/>
      <c r="D5" s="160" t="s">
        <v>65</v>
      </c>
      <c r="E5" s="160" t="s">
        <v>66</v>
      </c>
      <c r="F5" s="160"/>
      <c r="G5" s="160" t="s">
        <v>54</v>
      </c>
      <c r="H5" s="160" t="s">
        <v>124</v>
      </c>
      <c r="I5" s="160"/>
      <c r="J5" s="160"/>
      <c r="K5" s="160" t="s">
        <v>125</v>
      </c>
      <c r="L5" s="160"/>
      <c r="M5" s="160"/>
      <c r="N5" s="160" t="s">
        <v>126</v>
      </c>
      <c r="O5" s="160"/>
      <c r="P5" s="160"/>
      <c r="Q5" s="160" t="s">
        <v>54</v>
      </c>
      <c r="R5" s="160" t="s">
        <v>124</v>
      </c>
      <c r="S5" s="160"/>
      <c r="T5" s="160"/>
      <c r="U5" s="160" t="s">
        <v>125</v>
      </c>
      <c r="V5" s="160"/>
      <c r="W5" s="160"/>
      <c r="X5" s="160" t="s">
        <v>126</v>
      </c>
      <c r="Y5" s="160"/>
      <c r="Z5" s="160"/>
      <c r="AA5" s="160" t="s">
        <v>54</v>
      </c>
      <c r="AB5" s="160" t="s">
        <v>124</v>
      </c>
      <c r="AC5" s="160"/>
      <c r="AD5" s="160"/>
      <c r="AE5" s="160" t="s">
        <v>125</v>
      </c>
      <c r="AF5" s="160"/>
      <c r="AG5" s="160"/>
      <c r="AH5" s="160" t="s">
        <v>126</v>
      </c>
      <c r="AI5" s="160"/>
      <c r="AJ5" s="160"/>
      <c r="AK5" s="160" t="s">
        <v>127</v>
      </c>
      <c r="AL5" s="160"/>
      <c r="AM5" s="160"/>
      <c r="AN5" s="85"/>
    </row>
    <row r="6" spans="1:40" ht="39" customHeight="1">
      <c r="A6" s="37"/>
      <c r="B6" s="33" t="s">
        <v>75</v>
      </c>
      <c r="C6" s="33" t="s">
        <v>76</v>
      </c>
      <c r="D6" s="160"/>
      <c r="E6" s="160"/>
      <c r="F6" s="160"/>
      <c r="G6" s="160"/>
      <c r="H6" s="33" t="s">
        <v>128</v>
      </c>
      <c r="I6" s="33" t="s">
        <v>70</v>
      </c>
      <c r="J6" s="33" t="s">
        <v>71</v>
      </c>
      <c r="K6" s="33" t="s">
        <v>128</v>
      </c>
      <c r="L6" s="33" t="s">
        <v>70</v>
      </c>
      <c r="M6" s="33" t="s">
        <v>71</v>
      </c>
      <c r="N6" s="33" t="s">
        <v>128</v>
      </c>
      <c r="O6" s="33" t="s">
        <v>129</v>
      </c>
      <c r="P6" s="33" t="s">
        <v>130</v>
      </c>
      <c r="Q6" s="160"/>
      <c r="R6" s="33" t="s">
        <v>128</v>
      </c>
      <c r="S6" s="33" t="s">
        <v>70</v>
      </c>
      <c r="T6" s="33" t="s">
        <v>71</v>
      </c>
      <c r="U6" s="33" t="s">
        <v>128</v>
      </c>
      <c r="V6" s="33" t="s">
        <v>70</v>
      </c>
      <c r="W6" s="33" t="s">
        <v>71</v>
      </c>
      <c r="X6" s="33" t="s">
        <v>128</v>
      </c>
      <c r="Y6" s="33" t="s">
        <v>129</v>
      </c>
      <c r="Z6" s="33" t="s">
        <v>130</v>
      </c>
      <c r="AA6" s="160"/>
      <c r="AB6" s="33" t="s">
        <v>128</v>
      </c>
      <c r="AC6" s="33" t="s">
        <v>70</v>
      </c>
      <c r="AD6" s="33" t="s">
        <v>71</v>
      </c>
      <c r="AE6" s="33" t="s">
        <v>128</v>
      </c>
      <c r="AF6" s="33" t="s">
        <v>70</v>
      </c>
      <c r="AG6" s="33" t="s">
        <v>71</v>
      </c>
      <c r="AH6" s="33" t="s">
        <v>128</v>
      </c>
      <c r="AI6" s="33" t="s">
        <v>129</v>
      </c>
      <c r="AJ6" s="33" t="s">
        <v>130</v>
      </c>
      <c r="AK6" s="33" t="s">
        <v>128</v>
      </c>
      <c r="AL6" s="33" t="s">
        <v>129</v>
      </c>
      <c r="AM6" s="33" t="s">
        <v>130</v>
      </c>
      <c r="AN6" s="85"/>
    </row>
    <row r="7" spans="1:40" ht="22.9" customHeight="1">
      <c r="A7" s="39"/>
      <c r="B7" s="18"/>
      <c r="C7" s="18"/>
      <c r="D7" s="18"/>
      <c r="E7" s="18" t="s">
        <v>67</v>
      </c>
      <c r="F7" s="116">
        <v>29922075.84</v>
      </c>
      <c r="G7" s="116">
        <v>29922075.84</v>
      </c>
      <c r="H7" s="116">
        <v>29922075.84</v>
      </c>
      <c r="I7" s="116">
        <v>29706075.84</v>
      </c>
      <c r="J7" s="21">
        <v>216000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85"/>
    </row>
    <row r="8" spans="1:40" ht="22.9" customHeight="1">
      <c r="A8" s="39"/>
      <c r="B8" s="149"/>
      <c r="C8" s="149"/>
      <c r="D8" s="149">
        <v>609</v>
      </c>
      <c r="E8" s="135" t="s">
        <v>182</v>
      </c>
      <c r="F8" s="116">
        <v>29922075.84</v>
      </c>
      <c r="G8" s="116">
        <v>29922075.84</v>
      </c>
      <c r="H8" s="116">
        <v>29922075.84</v>
      </c>
      <c r="I8" s="116">
        <v>29706075.84</v>
      </c>
      <c r="J8" s="21">
        <v>216000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85"/>
    </row>
    <row r="9" spans="1:40" ht="15.95" customHeight="1">
      <c r="A9" s="39"/>
      <c r="B9" s="107"/>
      <c r="C9" s="107"/>
      <c r="D9" s="126">
        <v>609001</v>
      </c>
      <c r="E9" s="135" t="s">
        <v>255</v>
      </c>
      <c r="F9" s="116">
        <v>29922075.84</v>
      </c>
      <c r="G9" s="116">
        <v>29922075.84</v>
      </c>
      <c r="H9" s="116">
        <v>29922075.84</v>
      </c>
      <c r="I9" s="116">
        <v>29706075.84</v>
      </c>
      <c r="J9" s="21">
        <v>216000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85"/>
    </row>
    <row r="10" spans="1:40" ht="15.95" customHeight="1">
      <c r="A10" s="39"/>
      <c r="B10" s="115" t="s">
        <v>328</v>
      </c>
      <c r="C10" s="137"/>
      <c r="D10" s="126"/>
      <c r="E10" s="135" t="s">
        <v>259</v>
      </c>
      <c r="F10" s="116">
        <f>F11+F12+F13+F14+F15+F16+F17+F18</f>
        <v>23742658.989999998</v>
      </c>
      <c r="G10" s="116">
        <f t="shared" ref="G10:I10" si="0">G11+G12+G13+G14+G15+G16+G17+G18</f>
        <v>23742658.989999998</v>
      </c>
      <c r="H10" s="116">
        <f t="shared" si="0"/>
        <v>23742658.989999998</v>
      </c>
      <c r="I10" s="116">
        <f t="shared" si="0"/>
        <v>23742658.989999998</v>
      </c>
      <c r="J10" s="13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85"/>
    </row>
    <row r="11" spans="1:40" ht="15.95" customHeight="1">
      <c r="A11" s="39"/>
      <c r="B11" s="137">
        <v>301</v>
      </c>
      <c r="C11" s="137" t="s">
        <v>195</v>
      </c>
      <c r="D11" s="34"/>
      <c r="E11" s="130" t="s">
        <v>207</v>
      </c>
      <c r="F11" s="132">
        <v>6953772</v>
      </c>
      <c r="G11" s="132">
        <v>6953772</v>
      </c>
      <c r="H11" s="132">
        <v>6953772</v>
      </c>
      <c r="I11" s="132">
        <v>6953772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85"/>
    </row>
    <row r="12" spans="1:40" ht="15.95" customHeight="1">
      <c r="A12" s="39"/>
      <c r="B12" s="137">
        <v>301</v>
      </c>
      <c r="C12" s="137" t="s">
        <v>196</v>
      </c>
      <c r="D12" s="34"/>
      <c r="E12" s="130" t="s">
        <v>208</v>
      </c>
      <c r="F12" s="132">
        <v>1225308</v>
      </c>
      <c r="G12" s="132">
        <v>1225308</v>
      </c>
      <c r="H12" s="132">
        <v>1225308</v>
      </c>
      <c r="I12" s="132">
        <v>1225308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85"/>
    </row>
    <row r="13" spans="1:40" ht="15.95" customHeight="1">
      <c r="A13" s="39"/>
      <c r="B13" s="137">
        <v>301</v>
      </c>
      <c r="C13" s="137" t="s">
        <v>197</v>
      </c>
      <c r="D13" s="34"/>
      <c r="E13" s="130" t="s">
        <v>209</v>
      </c>
      <c r="F13" s="132">
        <v>8949814</v>
      </c>
      <c r="G13" s="132">
        <v>8949814</v>
      </c>
      <c r="H13" s="132">
        <v>8949814</v>
      </c>
      <c r="I13" s="132">
        <v>8949814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85"/>
    </row>
    <row r="14" spans="1:40" ht="15.95" customHeight="1">
      <c r="A14" s="39"/>
      <c r="B14" s="137">
        <v>301</v>
      </c>
      <c r="C14" s="137" t="s">
        <v>198</v>
      </c>
      <c r="D14" s="34"/>
      <c r="E14" s="130" t="s">
        <v>210</v>
      </c>
      <c r="F14" s="132">
        <v>2740623.04</v>
      </c>
      <c r="G14" s="132">
        <v>2740623.04</v>
      </c>
      <c r="H14" s="132">
        <v>2740623.04</v>
      </c>
      <c r="I14" s="132">
        <v>2740623.04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85"/>
    </row>
    <row r="15" spans="1:40" ht="15.95" customHeight="1">
      <c r="A15" s="39"/>
      <c r="B15" s="137">
        <v>301</v>
      </c>
      <c r="C15" s="137" t="s">
        <v>206</v>
      </c>
      <c r="D15" s="34"/>
      <c r="E15" s="130" t="s">
        <v>211</v>
      </c>
      <c r="F15" s="132">
        <v>1318924.8400000001</v>
      </c>
      <c r="G15" s="132">
        <v>1318924.8400000001</v>
      </c>
      <c r="H15" s="132">
        <v>1318924.8400000001</v>
      </c>
      <c r="I15" s="132">
        <v>1318924.8400000001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85"/>
    </row>
    <row r="16" spans="1:40" ht="15.95" customHeight="1">
      <c r="A16" s="39"/>
      <c r="B16" s="137">
        <v>301</v>
      </c>
      <c r="C16" s="137" t="s">
        <v>199</v>
      </c>
      <c r="D16" s="34"/>
      <c r="E16" s="130" t="s">
        <v>212</v>
      </c>
      <c r="F16" s="132">
        <v>315288.94</v>
      </c>
      <c r="G16" s="132">
        <v>315288.94</v>
      </c>
      <c r="H16" s="132">
        <v>315288.94</v>
      </c>
      <c r="I16" s="132">
        <v>315288.94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85"/>
    </row>
    <row r="17" spans="1:40" ht="15.95" customHeight="1">
      <c r="A17" s="39"/>
      <c r="B17" s="137">
        <v>301</v>
      </c>
      <c r="C17" s="137" t="s">
        <v>200</v>
      </c>
      <c r="D17" s="34"/>
      <c r="E17" s="130" t="s">
        <v>213</v>
      </c>
      <c r="F17" s="132">
        <v>137031.15</v>
      </c>
      <c r="G17" s="132">
        <v>137031.15</v>
      </c>
      <c r="H17" s="132">
        <v>137031.15</v>
      </c>
      <c r="I17" s="132">
        <v>137031.15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85"/>
    </row>
    <row r="18" spans="1:40" ht="15.95" customHeight="1">
      <c r="A18" s="39"/>
      <c r="B18" s="137">
        <v>301</v>
      </c>
      <c r="C18" s="137" t="s">
        <v>201</v>
      </c>
      <c r="D18" s="34"/>
      <c r="E18" s="130" t="s">
        <v>214</v>
      </c>
      <c r="F18" s="132">
        <v>2101897.02</v>
      </c>
      <c r="G18" s="132">
        <v>2101897.02</v>
      </c>
      <c r="H18" s="132">
        <v>2101897.02</v>
      </c>
      <c r="I18" s="132">
        <v>2101897.02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85"/>
    </row>
    <row r="19" spans="1:40" ht="15.95" customHeight="1">
      <c r="A19" s="39"/>
      <c r="B19" s="115" t="s">
        <v>215</v>
      </c>
      <c r="C19" s="137"/>
      <c r="D19" s="34"/>
      <c r="E19" s="136" t="s">
        <v>329</v>
      </c>
      <c r="F19" s="116">
        <f>F20+F21+F22+F23+F24+F25+F26+F27+F28+F29+F30+F31+F32+F33+F34+F35+F36</f>
        <v>3163624.7</v>
      </c>
      <c r="G19" s="116">
        <f t="shared" ref="G19:J19" si="1">G20+G21+G22+G23+G24+G25+G26+G27+G28+G29+G30+G31+G32+G33+G34+G35+G36</f>
        <v>3163624.7</v>
      </c>
      <c r="H19" s="116">
        <f t="shared" si="1"/>
        <v>3163624.7</v>
      </c>
      <c r="I19" s="116">
        <f t="shared" si="1"/>
        <v>2947624.7</v>
      </c>
      <c r="J19" s="116">
        <f t="shared" si="1"/>
        <v>216000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85"/>
    </row>
    <row r="20" spans="1:40" ht="15.95" customHeight="1">
      <c r="A20" s="39"/>
      <c r="B20" s="137" t="s">
        <v>215</v>
      </c>
      <c r="C20" s="137" t="s">
        <v>216</v>
      </c>
      <c r="D20" s="34"/>
      <c r="E20" s="130" t="s">
        <v>233</v>
      </c>
      <c r="F20" s="132">
        <v>200000</v>
      </c>
      <c r="G20" s="132">
        <v>200000</v>
      </c>
      <c r="H20" s="132">
        <v>200000</v>
      </c>
      <c r="I20" s="132">
        <v>200000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85"/>
    </row>
    <row r="21" spans="1:40" ht="15.95" customHeight="1">
      <c r="A21" s="39"/>
      <c r="B21" s="137" t="s">
        <v>215</v>
      </c>
      <c r="C21" s="137" t="s">
        <v>223</v>
      </c>
      <c r="D21" s="34"/>
      <c r="E21" s="130" t="s">
        <v>234</v>
      </c>
      <c r="F21" s="132">
        <v>10000</v>
      </c>
      <c r="G21" s="132">
        <v>10000</v>
      </c>
      <c r="H21" s="132">
        <v>10000</v>
      </c>
      <c r="I21" s="132">
        <v>10000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85"/>
    </row>
    <row r="22" spans="1:40" ht="15.95" customHeight="1">
      <c r="A22" s="48"/>
      <c r="B22" s="137" t="s">
        <v>225</v>
      </c>
      <c r="C22" s="137" t="s">
        <v>224</v>
      </c>
      <c r="D22" s="34"/>
      <c r="E22" s="130" t="s">
        <v>235</v>
      </c>
      <c r="F22" s="132">
        <v>100000</v>
      </c>
      <c r="G22" s="132">
        <v>100000</v>
      </c>
      <c r="H22" s="132">
        <v>100000</v>
      </c>
      <c r="I22" s="132">
        <v>100000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60"/>
    </row>
    <row r="23" spans="1:40" ht="15.95" customHeight="1">
      <c r="B23" s="137" t="s">
        <v>225</v>
      </c>
      <c r="C23" s="137" t="s">
        <v>226</v>
      </c>
      <c r="D23" s="34"/>
      <c r="E23" s="130" t="s">
        <v>236</v>
      </c>
      <c r="F23" s="132">
        <v>180000</v>
      </c>
      <c r="G23" s="132">
        <v>180000</v>
      </c>
      <c r="H23" s="132">
        <v>180000</v>
      </c>
      <c r="I23" s="132">
        <v>180000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</row>
    <row r="24" spans="1:40" ht="15.95" customHeight="1">
      <c r="B24" s="137" t="s">
        <v>225</v>
      </c>
      <c r="C24" s="137" t="s">
        <v>197</v>
      </c>
      <c r="D24" s="34"/>
      <c r="E24" s="130" t="s">
        <v>237</v>
      </c>
      <c r="F24" s="132">
        <v>90000</v>
      </c>
      <c r="G24" s="132">
        <v>90000</v>
      </c>
      <c r="H24" s="132">
        <v>90000</v>
      </c>
      <c r="I24" s="132">
        <v>90000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</row>
    <row r="25" spans="1:40" ht="15.95" customHeight="1">
      <c r="B25" s="137" t="s">
        <v>225</v>
      </c>
      <c r="C25" s="137" t="s">
        <v>227</v>
      </c>
      <c r="D25" s="34"/>
      <c r="E25" s="130" t="s">
        <v>238</v>
      </c>
      <c r="F25" s="132">
        <v>80000</v>
      </c>
      <c r="G25" s="132">
        <v>80000</v>
      </c>
      <c r="H25" s="132">
        <v>80000</v>
      </c>
      <c r="I25" s="132">
        <v>80000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</row>
    <row r="26" spans="1:40" ht="15.95" customHeight="1">
      <c r="B26" s="137" t="s">
        <v>215</v>
      </c>
      <c r="C26" s="137" t="s">
        <v>201</v>
      </c>
      <c r="D26" s="34"/>
      <c r="E26" s="130" t="s">
        <v>239</v>
      </c>
      <c r="F26" s="132">
        <v>500000</v>
      </c>
      <c r="G26" s="132">
        <v>500000</v>
      </c>
      <c r="H26" s="132">
        <v>500000</v>
      </c>
      <c r="I26" s="132">
        <v>400000</v>
      </c>
      <c r="J26" s="132">
        <v>100000</v>
      </c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</row>
    <row r="27" spans="1:40" ht="15.95" customHeight="1">
      <c r="B27" s="137" t="s">
        <v>215</v>
      </c>
      <c r="C27" s="137" t="s">
        <v>202</v>
      </c>
      <c r="D27" s="34"/>
      <c r="E27" s="130" t="s">
        <v>240</v>
      </c>
      <c r="F27" s="132">
        <v>10000</v>
      </c>
      <c r="G27" s="132">
        <v>10000</v>
      </c>
      <c r="H27" s="132">
        <v>10000</v>
      </c>
      <c r="I27" s="132">
        <v>10000</v>
      </c>
      <c r="J27" s="132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</row>
    <row r="28" spans="1:40" ht="15.95" customHeight="1">
      <c r="B28" s="137" t="s">
        <v>215</v>
      </c>
      <c r="C28" s="137" t="s">
        <v>203</v>
      </c>
      <c r="D28" s="34"/>
      <c r="E28" s="130" t="s">
        <v>241</v>
      </c>
      <c r="F28" s="132">
        <v>20000</v>
      </c>
      <c r="G28" s="132">
        <v>20000</v>
      </c>
      <c r="H28" s="132">
        <v>20000</v>
      </c>
      <c r="I28" s="132">
        <v>20000</v>
      </c>
      <c r="J28" s="132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spans="1:40" ht="15.95" customHeight="1">
      <c r="B29" s="137" t="s">
        <v>215</v>
      </c>
      <c r="C29" s="137" t="s">
        <v>204</v>
      </c>
      <c r="D29" s="34"/>
      <c r="E29" s="130" t="s">
        <v>242</v>
      </c>
      <c r="F29" s="132">
        <v>31500</v>
      </c>
      <c r="G29" s="132">
        <v>31500</v>
      </c>
      <c r="H29" s="132">
        <v>31500</v>
      </c>
      <c r="I29" s="132">
        <v>31500</v>
      </c>
      <c r="J29" s="132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</row>
    <row r="30" spans="1:40" ht="15.95" customHeight="1">
      <c r="B30" s="137" t="s">
        <v>215</v>
      </c>
      <c r="C30" s="137" t="s">
        <v>205</v>
      </c>
      <c r="D30" s="34"/>
      <c r="E30" s="130" t="s">
        <v>243</v>
      </c>
      <c r="F30" s="132">
        <v>16000</v>
      </c>
      <c r="G30" s="132">
        <v>16000</v>
      </c>
      <c r="H30" s="132">
        <v>16000</v>
      </c>
      <c r="I30" s="132"/>
      <c r="J30" s="132">
        <v>16000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spans="1:40" ht="15.95" customHeight="1">
      <c r="B31" s="137" t="s">
        <v>215</v>
      </c>
      <c r="C31" s="137" t="s">
        <v>217</v>
      </c>
      <c r="D31" s="34"/>
      <c r="E31" s="130" t="s">
        <v>244</v>
      </c>
      <c r="F31" s="132">
        <v>500000</v>
      </c>
      <c r="G31" s="132">
        <v>500000</v>
      </c>
      <c r="H31" s="132">
        <v>500000</v>
      </c>
      <c r="I31" s="132">
        <v>400000</v>
      </c>
      <c r="J31" s="132">
        <v>100000</v>
      </c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</row>
    <row r="32" spans="1:40" ht="15.95" customHeight="1">
      <c r="B32" s="137" t="s">
        <v>215</v>
      </c>
      <c r="C32" s="137" t="s">
        <v>218</v>
      </c>
      <c r="D32" s="34"/>
      <c r="E32" s="130" t="s">
        <v>245</v>
      </c>
      <c r="F32" s="132">
        <v>70000</v>
      </c>
      <c r="G32" s="132">
        <v>70000</v>
      </c>
      <c r="H32" s="132">
        <v>70000</v>
      </c>
      <c r="I32" s="132">
        <v>70000</v>
      </c>
      <c r="J32" s="132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</row>
    <row r="33" spans="2:39" ht="15.95" customHeight="1">
      <c r="B33" s="137" t="s">
        <v>215</v>
      </c>
      <c r="C33" s="137" t="s">
        <v>219</v>
      </c>
      <c r="D33" s="34"/>
      <c r="E33" s="130" t="s">
        <v>246</v>
      </c>
      <c r="F33" s="132">
        <v>342593.48</v>
      </c>
      <c r="G33" s="132">
        <v>342593.48</v>
      </c>
      <c r="H33" s="132">
        <v>342593.48</v>
      </c>
      <c r="I33" s="132">
        <v>342593.48</v>
      </c>
      <c r="J33" s="132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</row>
    <row r="34" spans="2:39" ht="15.95" customHeight="1">
      <c r="B34" s="137" t="s">
        <v>215</v>
      </c>
      <c r="C34" s="137" t="s">
        <v>220</v>
      </c>
      <c r="D34" s="34"/>
      <c r="E34" s="130" t="s">
        <v>247</v>
      </c>
      <c r="F34" s="132">
        <v>246078</v>
      </c>
      <c r="G34" s="132">
        <v>246078</v>
      </c>
      <c r="H34" s="132">
        <v>246078</v>
      </c>
      <c r="I34" s="132">
        <v>246078</v>
      </c>
      <c r="J34" s="132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</row>
    <row r="35" spans="2:39" ht="15.95" customHeight="1">
      <c r="B35" s="137" t="s">
        <v>215</v>
      </c>
      <c r="C35" s="137" t="s">
        <v>221</v>
      </c>
      <c r="D35" s="34"/>
      <c r="E35" s="130" t="s">
        <v>248</v>
      </c>
      <c r="F35" s="132">
        <v>72000</v>
      </c>
      <c r="G35" s="132">
        <v>72000</v>
      </c>
      <c r="H35" s="132">
        <v>72000</v>
      </c>
      <c r="I35" s="132">
        <v>72000</v>
      </c>
      <c r="J35" s="132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</row>
    <row r="36" spans="2:39" ht="15.95" customHeight="1">
      <c r="B36" s="137" t="s">
        <v>215</v>
      </c>
      <c r="C36" s="137" t="s">
        <v>222</v>
      </c>
      <c r="D36" s="34"/>
      <c r="E36" s="130" t="s">
        <v>249</v>
      </c>
      <c r="F36" s="132">
        <v>695453.22</v>
      </c>
      <c r="G36" s="132">
        <v>695453.22</v>
      </c>
      <c r="H36" s="132">
        <v>695453.22</v>
      </c>
      <c r="I36" s="132">
        <v>695453.22</v>
      </c>
      <c r="J36" s="132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</row>
    <row r="37" spans="2:39" ht="15.95" customHeight="1">
      <c r="B37" s="115" t="s">
        <v>330</v>
      </c>
      <c r="C37" s="137"/>
      <c r="D37" s="126"/>
      <c r="E37" s="136" t="s">
        <v>331</v>
      </c>
      <c r="F37" s="116">
        <f>F38+F39+F40</f>
        <v>2915792.15</v>
      </c>
      <c r="G37" s="116">
        <f t="shared" ref="G37:H37" si="2">G38+G39+G40</f>
        <v>2915792.15</v>
      </c>
      <c r="H37" s="116">
        <f t="shared" si="2"/>
        <v>2915792.15</v>
      </c>
      <c r="I37" s="116">
        <f t="shared" ref="I37" si="3">I38+I39+I40</f>
        <v>2915792.15</v>
      </c>
      <c r="J37" s="116"/>
      <c r="K37" s="132"/>
      <c r="L37" s="132"/>
      <c r="M37" s="132"/>
      <c r="N37" s="132"/>
      <c r="O37" s="133"/>
      <c r="P37" s="133"/>
      <c r="Q37" s="133"/>
      <c r="R37" s="133"/>
      <c r="S37" s="133"/>
      <c r="T37" s="133"/>
      <c r="U37" s="133"/>
      <c r="V37" s="133"/>
      <c r="W37" s="133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</row>
    <row r="38" spans="2:39" ht="15.95" customHeight="1">
      <c r="B38" s="137" t="s">
        <v>232</v>
      </c>
      <c r="C38" s="137" t="s">
        <v>224</v>
      </c>
      <c r="D38" s="34"/>
      <c r="E38" s="130" t="s">
        <v>250</v>
      </c>
      <c r="F38" s="132">
        <v>2684338</v>
      </c>
      <c r="G38" s="132">
        <v>2684338</v>
      </c>
      <c r="H38" s="132">
        <v>2684338</v>
      </c>
      <c r="I38" s="132">
        <v>2684338</v>
      </c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</row>
    <row r="39" spans="2:39" ht="15.95" customHeight="1">
      <c r="B39" s="137" t="s">
        <v>232</v>
      </c>
      <c r="C39" s="137" t="s">
        <v>197</v>
      </c>
      <c r="D39" s="34"/>
      <c r="E39" s="130" t="s">
        <v>251</v>
      </c>
      <c r="F39" s="132">
        <v>230674.15</v>
      </c>
      <c r="G39" s="132">
        <v>230674.15</v>
      </c>
      <c r="H39" s="132">
        <v>230674.15</v>
      </c>
      <c r="I39" s="132">
        <v>230674.15</v>
      </c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</row>
    <row r="40" spans="2:39" ht="15.95" customHeight="1">
      <c r="B40" s="137" t="s">
        <v>229</v>
      </c>
      <c r="C40" s="137" t="s">
        <v>230</v>
      </c>
      <c r="D40" s="34"/>
      <c r="E40" s="130" t="s">
        <v>252</v>
      </c>
      <c r="F40" s="132">
        <v>780</v>
      </c>
      <c r="G40" s="132">
        <v>780</v>
      </c>
      <c r="H40" s="132">
        <v>780</v>
      </c>
      <c r="I40" s="132">
        <v>780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</row>
    <row r="41" spans="2:39" ht="15.95" customHeight="1">
      <c r="B41" s="115" t="s">
        <v>228</v>
      </c>
      <c r="C41" s="137"/>
      <c r="D41" s="126"/>
      <c r="E41" s="136" t="s">
        <v>332</v>
      </c>
      <c r="F41" s="116">
        <f>F42+F43</f>
        <v>100000</v>
      </c>
      <c r="G41" s="116">
        <f t="shared" ref="G41:I41" si="4">G42+G43</f>
        <v>100000</v>
      </c>
      <c r="H41" s="116">
        <f t="shared" si="4"/>
        <v>100000</v>
      </c>
      <c r="I41" s="116">
        <f t="shared" si="4"/>
        <v>100000</v>
      </c>
      <c r="J41" s="138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</row>
    <row r="42" spans="2:39" ht="15.95" customHeight="1">
      <c r="B42" s="137" t="s">
        <v>228</v>
      </c>
      <c r="C42" s="137" t="s">
        <v>231</v>
      </c>
      <c r="D42" s="34"/>
      <c r="E42" s="130" t="s">
        <v>253</v>
      </c>
      <c r="F42" s="132">
        <v>20000</v>
      </c>
      <c r="G42" s="132">
        <v>20000</v>
      </c>
      <c r="H42" s="132">
        <v>20000</v>
      </c>
      <c r="I42" s="132">
        <v>20000</v>
      </c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</row>
    <row r="43" spans="2:39" ht="15.95" customHeight="1">
      <c r="B43" s="137" t="s">
        <v>228</v>
      </c>
      <c r="C43" s="137" t="s">
        <v>197</v>
      </c>
      <c r="D43" s="34"/>
      <c r="E43" s="130" t="s">
        <v>254</v>
      </c>
      <c r="F43" s="132">
        <v>80000</v>
      </c>
      <c r="G43" s="132">
        <v>80000</v>
      </c>
      <c r="H43" s="132">
        <v>80000</v>
      </c>
      <c r="I43" s="132">
        <v>80000</v>
      </c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</row>
    <row r="44" spans="2:39"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spans="2:39"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spans="2:39"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spans="2:39"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spans="2:39"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spans="6:23"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spans="6:23"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spans="6:23"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spans="6:23"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spans="6:23"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spans="6:23"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spans="6:23"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spans="6:23"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spans="6:23"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spans="6:23"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spans="6:23"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spans="6:23"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spans="6:23"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spans="6:23"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spans="6:23"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spans="6:23"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spans="6:23"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spans="6:23"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spans="6:23"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spans="6:23"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spans="6:23"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spans="6:23"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spans="6:23"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spans="6:23"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spans="6:23"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spans="6:23"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spans="6:23"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spans="6:23"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spans="6:23"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spans="6:23"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spans="6:23"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spans="6:23"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spans="6:23"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spans="6:23"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spans="6:23"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spans="6:23"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spans="6:23"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spans="6:23"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spans="6:23"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spans="6:23"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spans="6:23"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spans="6:23"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spans="6:23"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spans="6:23"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spans="6:23"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spans="6:23"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spans="6:23"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spans="6:23"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spans="6:23"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  <row r="98" spans="6:23"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</row>
    <row r="99" spans="6:23"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</row>
    <row r="100" spans="6:23"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</row>
    <row r="101" spans="6:23"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  <row r="102" spans="6:23"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</row>
    <row r="103" spans="6:23"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</row>
    <row r="104" spans="6:23"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</row>
    <row r="105" spans="6:23"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</row>
    <row r="106" spans="6:23"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P12" sqref="P12"/>
    </sheetView>
  </sheetViews>
  <sheetFormatPr defaultColWidth="10" defaultRowHeight="13.5"/>
  <cols>
    <col min="1" max="1" width="1.5" style="51" customWidth="1"/>
    <col min="2" max="4" width="6.125" style="51" customWidth="1"/>
    <col min="5" max="5" width="16.875" style="51" customWidth="1"/>
    <col min="6" max="6" width="41" style="51" customWidth="1"/>
    <col min="7" max="7" width="16.375" style="51" customWidth="1"/>
    <col min="8" max="8" width="16.625" style="51" customWidth="1"/>
    <col min="9" max="9" width="16.375" style="51" customWidth="1"/>
    <col min="10" max="10" width="1.5" style="51" customWidth="1"/>
    <col min="11" max="11" width="9.75" style="51" customWidth="1"/>
    <col min="12" max="16384" width="10" style="51"/>
  </cols>
  <sheetData>
    <row r="1" spans="1:10" ht="14.25" customHeight="1">
      <c r="A1" s="54"/>
      <c r="B1" s="166"/>
      <c r="C1" s="166"/>
      <c r="D1" s="166"/>
      <c r="E1" s="53"/>
      <c r="F1" s="53"/>
      <c r="G1" s="167" t="s">
        <v>131</v>
      </c>
      <c r="H1" s="167"/>
      <c r="I1" s="167"/>
      <c r="J1" s="74"/>
    </row>
    <row r="2" spans="1:10" ht="19.899999999999999" customHeight="1">
      <c r="A2" s="54"/>
      <c r="B2" s="168" t="s">
        <v>132</v>
      </c>
      <c r="C2" s="168"/>
      <c r="D2" s="168"/>
      <c r="E2" s="168"/>
      <c r="F2" s="168"/>
      <c r="G2" s="168"/>
      <c r="H2" s="168"/>
      <c r="I2" s="168"/>
      <c r="J2" s="74" t="s">
        <v>1</v>
      </c>
    </row>
    <row r="3" spans="1:10" ht="17.100000000000001" customHeight="1">
      <c r="A3" s="56"/>
      <c r="B3" s="163" t="s">
        <v>353</v>
      </c>
      <c r="C3" s="163"/>
      <c r="D3" s="163"/>
      <c r="E3" s="163"/>
      <c r="F3" s="163"/>
      <c r="G3" s="56"/>
      <c r="H3" s="70"/>
      <c r="I3" s="57" t="s">
        <v>2</v>
      </c>
      <c r="J3" s="74"/>
    </row>
    <row r="4" spans="1:10" ht="21.4" customHeight="1">
      <c r="A4" s="60"/>
      <c r="B4" s="156" t="s">
        <v>5</v>
      </c>
      <c r="C4" s="156"/>
      <c r="D4" s="156"/>
      <c r="E4" s="156"/>
      <c r="F4" s="156"/>
      <c r="G4" s="156" t="s">
        <v>54</v>
      </c>
      <c r="H4" s="169" t="s">
        <v>133</v>
      </c>
      <c r="I4" s="169" t="s">
        <v>123</v>
      </c>
      <c r="J4" s="68"/>
    </row>
    <row r="5" spans="1:10" ht="21.4" customHeight="1">
      <c r="A5" s="60"/>
      <c r="B5" s="156" t="s">
        <v>74</v>
      </c>
      <c r="C5" s="156"/>
      <c r="D5" s="156"/>
      <c r="E5" s="156" t="s">
        <v>65</v>
      </c>
      <c r="F5" s="156" t="s">
        <v>66</v>
      </c>
      <c r="G5" s="156"/>
      <c r="H5" s="169"/>
      <c r="I5" s="169"/>
      <c r="J5" s="68"/>
    </row>
    <row r="6" spans="1:10" ht="21.4" customHeight="1">
      <c r="A6" s="72"/>
      <c r="B6" s="59" t="s">
        <v>75</v>
      </c>
      <c r="C6" s="59" t="s">
        <v>76</v>
      </c>
      <c r="D6" s="59" t="s">
        <v>77</v>
      </c>
      <c r="E6" s="156"/>
      <c r="F6" s="156"/>
      <c r="G6" s="156"/>
      <c r="H6" s="169"/>
      <c r="I6" s="169"/>
      <c r="J6" s="75"/>
    </row>
    <row r="7" spans="1:10" ht="19.899999999999999" customHeight="1">
      <c r="A7" s="73"/>
      <c r="B7" s="59"/>
      <c r="C7" s="59"/>
      <c r="D7" s="59"/>
      <c r="E7" s="59"/>
      <c r="F7" s="124" t="s">
        <v>67</v>
      </c>
      <c r="G7" s="119" t="s">
        <v>256</v>
      </c>
      <c r="H7" s="119" t="s">
        <v>256</v>
      </c>
      <c r="I7" s="61"/>
      <c r="J7" s="76"/>
    </row>
    <row r="8" spans="1:10" ht="19.899999999999999" customHeight="1">
      <c r="A8" s="73"/>
      <c r="B8" s="147"/>
      <c r="C8" s="147"/>
      <c r="D8" s="147"/>
      <c r="E8" s="149">
        <v>609</v>
      </c>
      <c r="F8" s="149" t="s">
        <v>182</v>
      </c>
      <c r="G8" s="119" t="s">
        <v>256</v>
      </c>
      <c r="H8" s="119" t="s">
        <v>256</v>
      </c>
      <c r="I8" s="61"/>
      <c r="J8" s="76"/>
    </row>
    <row r="9" spans="1:10" ht="19.899999999999999" customHeight="1">
      <c r="A9" s="72"/>
      <c r="B9" s="107"/>
      <c r="C9" s="107"/>
      <c r="D9" s="107"/>
      <c r="E9" s="107">
        <v>609001</v>
      </c>
      <c r="F9" s="126" t="s">
        <v>255</v>
      </c>
      <c r="G9" s="119" t="s">
        <v>256</v>
      </c>
      <c r="H9" s="119" t="s">
        <v>256</v>
      </c>
      <c r="I9" s="64"/>
      <c r="J9" s="74"/>
    </row>
    <row r="10" spans="1:10" ht="19.899999999999999" customHeight="1">
      <c r="A10" s="127"/>
      <c r="B10" s="115" t="s">
        <v>336</v>
      </c>
      <c r="C10" s="137"/>
      <c r="D10" s="137"/>
      <c r="E10" s="126"/>
      <c r="F10" s="139" t="s">
        <v>316</v>
      </c>
      <c r="G10" s="131">
        <f>G11</f>
        <v>5922851.4500000002</v>
      </c>
      <c r="H10" s="131">
        <f>H11</f>
        <v>5922851.4500000002</v>
      </c>
      <c r="I10" s="64"/>
      <c r="J10" s="74"/>
    </row>
    <row r="11" spans="1:10" ht="19.899999999999999" customHeight="1">
      <c r="A11" s="127"/>
      <c r="B11" s="137" t="s">
        <v>336</v>
      </c>
      <c r="C11" s="137" t="s">
        <v>191</v>
      </c>
      <c r="D11" s="137"/>
      <c r="E11" s="126"/>
      <c r="F11" s="129" t="s">
        <v>318</v>
      </c>
      <c r="G11" s="112">
        <f>G12+G13</f>
        <v>5922851.4500000002</v>
      </c>
      <c r="H11" s="112">
        <f>H12+H13</f>
        <v>5922851.4500000002</v>
      </c>
      <c r="I11" s="64"/>
      <c r="J11" s="74"/>
    </row>
    <row r="12" spans="1:10" ht="19.899999999999999" customHeight="1">
      <c r="A12" s="165"/>
      <c r="B12" s="137" t="s">
        <v>336</v>
      </c>
      <c r="C12" s="137" t="s">
        <v>191</v>
      </c>
      <c r="D12" s="137" t="s">
        <v>192</v>
      </c>
      <c r="E12" s="107"/>
      <c r="F12" s="111" t="s">
        <v>184</v>
      </c>
      <c r="G12" s="112">
        <v>3182228.41</v>
      </c>
      <c r="H12" s="112">
        <v>3182228.41</v>
      </c>
      <c r="I12" s="64"/>
      <c r="J12" s="75"/>
    </row>
    <row r="13" spans="1:10" ht="19.899999999999999" customHeight="1">
      <c r="A13" s="165"/>
      <c r="B13" s="137" t="s">
        <v>337</v>
      </c>
      <c r="C13" s="137" t="s">
        <v>191</v>
      </c>
      <c r="D13" s="137" t="s">
        <v>338</v>
      </c>
      <c r="E13" s="107"/>
      <c r="F13" s="111" t="s">
        <v>185</v>
      </c>
      <c r="G13" s="112">
        <v>2740623.04</v>
      </c>
      <c r="H13" s="112">
        <v>2740623.04</v>
      </c>
      <c r="I13" s="64"/>
      <c r="J13" s="75"/>
    </row>
    <row r="14" spans="1:10" ht="19.899999999999999" customHeight="1">
      <c r="A14" s="165"/>
      <c r="B14" s="115" t="s">
        <v>339</v>
      </c>
      <c r="C14" s="137"/>
      <c r="D14" s="137"/>
      <c r="E14" s="126"/>
      <c r="F14" s="139" t="s">
        <v>320</v>
      </c>
      <c r="G14" s="131">
        <f>G15</f>
        <v>1462924.84</v>
      </c>
      <c r="H14" s="131">
        <f>H15</f>
        <v>1462924.84</v>
      </c>
      <c r="I14" s="64"/>
      <c r="J14" s="75"/>
    </row>
    <row r="15" spans="1:10" ht="19.899999999999999" customHeight="1">
      <c r="A15" s="165"/>
      <c r="B15" s="137" t="s">
        <v>339</v>
      </c>
      <c r="C15" s="137" t="s">
        <v>340</v>
      </c>
      <c r="D15" s="137"/>
      <c r="E15" s="126"/>
      <c r="F15" s="129" t="s">
        <v>321</v>
      </c>
      <c r="G15" s="112">
        <f>G16+G17</f>
        <v>1462924.84</v>
      </c>
      <c r="H15" s="112">
        <f>H16+H17</f>
        <v>1462924.84</v>
      </c>
      <c r="I15" s="64"/>
      <c r="J15" s="75"/>
    </row>
    <row r="16" spans="1:10" ht="19.899999999999999" customHeight="1">
      <c r="A16" s="165"/>
      <c r="B16" s="137" t="s">
        <v>341</v>
      </c>
      <c r="C16" s="137" t="s">
        <v>227</v>
      </c>
      <c r="D16" s="137" t="s">
        <v>342</v>
      </c>
      <c r="E16" s="107"/>
      <c r="F16" s="111" t="s">
        <v>186</v>
      </c>
      <c r="G16" s="112">
        <v>1318924.8400000001</v>
      </c>
      <c r="H16" s="112">
        <v>1318924.8400000001</v>
      </c>
      <c r="I16" s="64"/>
      <c r="J16" s="75"/>
    </row>
    <row r="17" spans="1:10" ht="19.899999999999999" customHeight="1">
      <c r="A17" s="165"/>
      <c r="B17" s="137" t="s">
        <v>339</v>
      </c>
      <c r="C17" s="137" t="s">
        <v>343</v>
      </c>
      <c r="D17" s="137" t="s">
        <v>193</v>
      </c>
      <c r="E17" s="107"/>
      <c r="F17" s="111" t="s">
        <v>187</v>
      </c>
      <c r="G17" s="112">
        <v>144000</v>
      </c>
      <c r="H17" s="112">
        <v>144000</v>
      </c>
      <c r="I17" s="64"/>
      <c r="J17" s="75"/>
    </row>
    <row r="18" spans="1:10" ht="19.899999999999999" customHeight="1">
      <c r="A18" s="165"/>
      <c r="B18" s="115" t="s">
        <v>344</v>
      </c>
      <c r="C18" s="137"/>
      <c r="D18" s="137"/>
      <c r="E18" s="126"/>
      <c r="F18" s="139" t="s">
        <v>322</v>
      </c>
      <c r="G18" s="131">
        <f>G19</f>
        <v>20434402.530000001</v>
      </c>
      <c r="H18" s="131">
        <f>H19</f>
        <v>20434402.530000001</v>
      </c>
      <c r="I18" s="64"/>
      <c r="J18" s="75"/>
    </row>
    <row r="19" spans="1:10" ht="19.899999999999999" customHeight="1">
      <c r="A19" s="165"/>
      <c r="B19" s="137" t="s">
        <v>344</v>
      </c>
      <c r="C19" s="137" t="s">
        <v>345</v>
      </c>
      <c r="D19" s="137"/>
      <c r="E19" s="126"/>
      <c r="F19" s="129" t="s">
        <v>323</v>
      </c>
      <c r="G19" s="112">
        <f>G20+G21</f>
        <v>20434402.530000001</v>
      </c>
      <c r="H19" s="112">
        <f>H20+H21</f>
        <v>20434402.530000001</v>
      </c>
      <c r="I19" s="64"/>
      <c r="J19" s="75"/>
    </row>
    <row r="20" spans="1:10" ht="19.899999999999999" customHeight="1">
      <c r="A20" s="165"/>
      <c r="B20" s="137" t="s">
        <v>344</v>
      </c>
      <c r="C20" s="137" t="s">
        <v>345</v>
      </c>
      <c r="D20" s="137" t="s">
        <v>346</v>
      </c>
      <c r="E20" s="107"/>
      <c r="F20" s="111" t="s">
        <v>188</v>
      </c>
      <c r="G20" s="112">
        <v>20218402.530000001</v>
      </c>
      <c r="H20" s="112">
        <v>20218402.530000001</v>
      </c>
      <c r="I20" s="64"/>
      <c r="J20" s="75"/>
    </row>
    <row r="21" spans="1:10" ht="19.899999999999999" customHeight="1">
      <c r="A21" s="165"/>
      <c r="B21" s="137" t="s">
        <v>344</v>
      </c>
      <c r="C21" s="137" t="s">
        <v>345</v>
      </c>
      <c r="D21" s="137" t="s">
        <v>194</v>
      </c>
      <c r="E21" s="107"/>
      <c r="F21" s="111" t="s">
        <v>189</v>
      </c>
      <c r="G21" s="112">
        <v>216000</v>
      </c>
      <c r="H21" s="112">
        <v>216000</v>
      </c>
      <c r="I21" s="64"/>
      <c r="J21" s="75"/>
    </row>
    <row r="22" spans="1:10" ht="19.899999999999999" customHeight="1">
      <c r="A22" s="165"/>
      <c r="B22" s="115" t="s">
        <v>347</v>
      </c>
      <c r="C22" s="137"/>
      <c r="D22" s="137"/>
      <c r="E22" s="126"/>
      <c r="F22" s="139" t="s">
        <v>326</v>
      </c>
      <c r="G22" s="131">
        <f>G23</f>
        <v>2101897.02</v>
      </c>
      <c r="H22" s="131">
        <f>H23</f>
        <v>2101897.02</v>
      </c>
      <c r="I22" s="64"/>
      <c r="J22" s="75"/>
    </row>
    <row r="23" spans="1:10" ht="19.899999999999999" customHeight="1">
      <c r="A23" s="165"/>
      <c r="B23" s="137" t="s">
        <v>347</v>
      </c>
      <c r="C23" s="137" t="s">
        <v>348</v>
      </c>
      <c r="D23" s="137"/>
      <c r="E23" s="126"/>
      <c r="F23" s="129" t="s">
        <v>327</v>
      </c>
      <c r="G23" s="112">
        <f>G24</f>
        <v>2101897.02</v>
      </c>
      <c r="H23" s="112">
        <f>H24</f>
        <v>2101897.02</v>
      </c>
      <c r="I23" s="64"/>
      <c r="J23" s="75"/>
    </row>
    <row r="24" spans="1:10" ht="19.899999999999999" customHeight="1">
      <c r="A24" s="165"/>
      <c r="B24" s="137" t="s">
        <v>347</v>
      </c>
      <c r="C24" s="137" t="s">
        <v>348</v>
      </c>
      <c r="D24" s="137" t="s">
        <v>345</v>
      </c>
      <c r="E24" s="107"/>
      <c r="F24" s="111" t="s">
        <v>190</v>
      </c>
      <c r="G24" s="112">
        <v>2101897.02</v>
      </c>
      <c r="H24" s="112">
        <v>2101897.02</v>
      </c>
      <c r="I24" s="64"/>
      <c r="J24" s="75"/>
    </row>
  </sheetData>
  <mergeCells count="12">
    <mergeCell ref="A12:A24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O10" sqref="O10"/>
    </sheetView>
  </sheetViews>
  <sheetFormatPr defaultColWidth="10" defaultRowHeight="13.5"/>
  <cols>
    <col min="1" max="1" width="1.5" style="51" customWidth="1"/>
    <col min="2" max="3" width="6.125" style="51" customWidth="1"/>
    <col min="4" max="4" width="16.375" style="51" customWidth="1"/>
    <col min="5" max="5" width="41" style="51" customWidth="1"/>
    <col min="6" max="8" width="16.375" style="51" customWidth="1"/>
    <col min="9" max="9" width="1.5" style="51" customWidth="1"/>
    <col min="10" max="16384" width="10" style="51"/>
  </cols>
  <sheetData>
    <row r="1" spans="1:9" ht="14.25" customHeight="1">
      <c r="A1" s="52"/>
      <c r="B1" s="166"/>
      <c r="C1" s="166"/>
      <c r="D1" s="53"/>
      <c r="E1" s="53"/>
      <c r="F1" s="54"/>
      <c r="G1" s="54"/>
      <c r="H1" s="55" t="s">
        <v>134</v>
      </c>
      <c r="I1" s="68"/>
    </row>
    <row r="2" spans="1:9" ht="19.899999999999999" customHeight="1">
      <c r="A2" s="54"/>
      <c r="B2" s="168" t="s">
        <v>135</v>
      </c>
      <c r="C2" s="168"/>
      <c r="D2" s="168"/>
      <c r="E2" s="168"/>
      <c r="F2" s="168"/>
      <c r="G2" s="168"/>
      <c r="H2" s="168"/>
      <c r="I2" s="68"/>
    </row>
    <row r="3" spans="1:9" ht="17.100000000000001" customHeight="1">
      <c r="A3" s="56"/>
      <c r="B3" s="163" t="s">
        <v>353</v>
      </c>
      <c r="C3" s="163"/>
      <c r="D3" s="163"/>
      <c r="E3" s="163"/>
      <c r="G3" s="56"/>
      <c r="H3" s="57" t="s">
        <v>2</v>
      </c>
      <c r="I3" s="68"/>
    </row>
    <row r="4" spans="1:9" ht="21.4" customHeight="1">
      <c r="A4" s="58"/>
      <c r="B4" s="156" t="s">
        <v>5</v>
      </c>
      <c r="C4" s="156"/>
      <c r="D4" s="156"/>
      <c r="E4" s="156"/>
      <c r="F4" s="156" t="s">
        <v>70</v>
      </c>
      <c r="G4" s="156"/>
      <c r="H4" s="156"/>
      <c r="I4" s="68"/>
    </row>
    <row r="5" spans="1:9" ht="21.4" customHeight="1">
      <c r="A5" s="58"/>
      <c r="B5" s="156" t="s">
        <v>74</v>
      </c>
      <c r="C5" s="156"/>
      <c r="D5" s="156" t="s">
        <v>65</v>
      </c>
      <c r="E5" s="156" t="s">
        <v>66</v>
      </c>
      <c r="F5" s="156" t="s">
        <v>54</v>
      </c>
      <c r="G5" s="156" t="s">
        <v>136</v>
      </c>
      <c r="H5" s="156" t="s">
        <v>137</v>
      </c>
      <c r="I5" s="68"/>
    </row>
    <row r="6" spans="1:9" ht="21.4" customHeight="1">
      <c r="A6" s="60"/>
      <c r="B6" s="59" t="s">
        <v>75</v>
      </c>
      <c r="C6" s="59" t="s">
        <v>76</v>
      </c>
      <c r="D6" s="156"/>
      <c r="E6" s="156"/>
      <c r="F6" s="156"/>
      <c r="G6" s="156"/>
      <c r="H6" s="156"/>
      <c r="I6" s="68"/>
    </row>
    <row r="7" spans="1:9" ht="30" customHeight="1">
      <c r="A7" s="58"/>
      <c r="B7" s="59"/>
      <c r="C7" s="59"/>
      <c r="D7" s="59"/>
      <c r="E7" s="59" t="s">
        <v>67</v>
      </c>
      <c r="F7" s="61">
        <f>F11+F12+F16+F14</f>
        <v>29706075.839999996</v>
      </c>
      <c r="G7" s="61">
        <f>G11+G12+G16+G14</f>
        <v>26658451.139999997</v>
      </c>
      <c r="H7" s="61">
        <f>H11+H12+H16+H14</f>
        <v>3047624.7</v>
      </c>
      <c r="I7" s="68"/>
    </row>
    <row r="8" spans="1:9" ht="30" customHeight="1">
      <c r="A8" s="148"/>
      <c r="B8" s="147"/>
      <c r="C8" s="147"/>
      <c r="D8" s="142">
        <v>609</v>
      </c>
      <c r="E8" s="143" t="s">
        <v>182</v>
      </c>
      <c r="F8" s="61">
        <v>29706075.839999996</v>
      </c>
      <c r="G8" s="61">
        <v>26658451.139999997</v>
      </c>
      <c r="H8" s="61">
        <v>3047624.7</v>
      </c>
      <c r="I8" s="68"/>
    </row>
    <row r="9" spans="1:9" ht="30" customHeight="1">
      <c r="A9" s="58"/>
      <c r="B9" s="62"/>
      <c r="C9" s="62"/>
      <c r="D9" s="142">
        <v>609001</v>
      </c>
      <c r="E9" s="143" t="s">
        <v>255</v>
      </c>
      <c r="F9" s="61">
        <v>29706075.839999996</v>
      </c>
      <c r="G9" s="61">
        <v>26658451.139999997</v>
      </c>
      <c r="H9" s="61">
        <v>3047624.7</v>
      </c>
      <c r="I9" s="68"/>
    </row>
    <row r="10" spans="1:9" ht="30" customHeight="1">
      <c r="A10" s="125"/>
      <c r="B10" s="144" t="s">
        <v>257</v>
      </c>
      <c r="C10" s="62"/>
      <c r="D10" s="63"/>
      <c r="E10" s="143" t="s">
        <v>333</v>
      </c>
      <c r="F10" s="61">
        <f>F11+F12</f>
        <v>26690283.689999998</v>
      </c>
      <c r="G10" s="61">
        <f t="shared" ref="G10:H10" si="0">G11+G12</f>
        <v>23742658.989999998</v>
      </c>
      <c r="H10" s="61">
        <f t="shared" si="0"/>
        <v>2947624.7</v>
      </c>
      <c r="I10" s="68"/>
    </row>
    <row r="11" spans="1:9" ht="30" customHeight="1">
      <c r="A11" s="58"/>
      <c r="B11" s="120" t="s">
        <v>257</v>
      </c>
      <c r="C11" s="120" t="s">
        <v>258</v>
      </c>
      <c r="D11" s="63"/>
      <c r="E11" s="65" t="s">
        <v>259</v>
      </c>
      <c r="F11" s="64">
        <v>23742658.989999998</v>
      </c>
      <c r="G11" s="64">
        <v>23742658.989999998</v>
      </c>
      <c r="H11" s="64"/>
      <c r="I11" s="68"/>
    </row>
    <row r="12" spans="1:9" ht="30" customHeight="1">
      <c r="A12" s="58"/>
      <c r="B12" s="120" t="s">
        <v>257</v>
      </c>
      <c r="C12" s="120" t="s">
        <v>223</v>
      </c>
      <c r="D12" s="63"/>
      <c r="E12" s="65" t="s">
        <v>260</v>
      </c>
      <c r="F12" s="64">
        <v>2947624.7</v>
      </c>
      <c r="G12" s="64"/>
      <c r="H12" s="64">
        <v>2947624.7</v>
      </c>
      <c r="I12" s="68"/>
    </row>
    <row r="13" spans="1:9" ht="30" customHeight="1">
      <c r="B13" s="144" t="s">
        <v>264</v>
      </c>
      <c r="C13" s="120"/>
      <c r="D13" s="63"/>
      <c r="E13" s="143" t="s">
        <v>335</v>
      </c>
      <c r="F13" s="61">
        <v>100000</v>
      </c>
      <c r="G13" s="61"/>
      <c r="H13" s="61">
        <v>100000</v>
      </c>
      <c r="I13" s="68"/>
    </row>
    <row r="14" spans="1:9" ht="30" customHeight="1">
      <c r="B14" s="120" t="s">
        <v>264</v>
      </c>
      <c r="C14" s="120" t="s">
        <v>265</v>
      </c>
      <c r="D14" s="63"/>
      <c r="E14" s="65" t="s">
        <v>263</v>
      </c>
      <c r="F14" s="64">
        <v>100000</v>
      </c>
      <c r="G14" s="64"/>
      <c r="H14" s="64">
        <v>100000</v>
      </c>
      <c r="I14" s="68"/>
    </row>
    <row r="15" spans="1:9" ht="30" customHeight="1">
      <c r="A15" s="141"/>
      <c r="B15" s="144" t="s">
        <v>261</v>
      </c>
      <c r="C15" s="120"/>
      <c r="D15" s="63"/>
      <c r="E15" s="143" t="s">
        <v>334</v>
      </c>
      <c r="F15" s="61">
        <v>2915792.15</v>
      </c>
      <c r="G15" s="61">
        <v>2915792.15</v>
      </c>
      <c r="H15" s="64"/>
      <c r="I15" s="68"/>
    </row>
    <row r="16" spans="1:9" ht="30" customHeight="1">
      <c r="B16" s="120" t="s">
        <v>261</v>
      </c>
      <c r="C16" s="120" t="s">
        <v>216</v>
      </c>
      <c r="D16" s="63"/>
      <c r="E16" s="65" t="s">
        <v>262</v>
      </c>
      <c r="F16" s="64">
        <v>2915792.15</v>
      </c>
      <c r="G16" s="64">
        <v>2915792.15</v>
      </c>
      <c r="H16" s="64"/>
      <c r="I16" s="68"/>
    </row>
    <row r="19" spans="1:9" ht="8.4499999999999993" customHeight="1">
      <c r="A19" s="66"/>
      <c r="B19" s="66"/>
      <c r="C19" s="66"/>
      <c r="D19" s="67"/>
      <c r="E19" s="66"/>
      <c r="F19" s="66"/>
      <c r="G19" s="66"/>
      <c r="H19" s="66"/>
      <c r="I19" s="69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workbookViewId="0">
      <selection activeCell="F18" sqref="F18"/>
    </sheetView>
  </sheetViews>
  <sheetFormatPr defaultColWidth="10" defaultRowHeight="13.5"/>
  <cols>
    <col min="1" max="1" width="1.5" style="35" customWidth="1"/>
    <col min="2" max="4" width="6.625" style="35" customWidth="1"/>
    <col min="5" max="5" width="26.625" style="35" customWidth="1"/>
    <col min="6" max="6" width="48.625" style="35" customWidth="1"/>
    <col min="7" max="7" width="26.625" style="35" customWidth="1"/>
    <col min="8" max="8" width="1.5" style="35" customWidth="1"/>
    <col min="9" max="10" width="9.75" style="35" customWidth="1"/>
    <col min="11" max="16384" width="10" style="35"/>
  </cols>
  <sheetData>
    <row r="1" spans="1:8" ht="24.95" customHeight="1">
      <c r="A1" s="36"/>
      <c r="B1" s="2"/>
      <c r="C1" s="2"/>
      <c r="D1" s="2"/>
      <c r="E1" s="37"/>
      <c r="F1" s="37"/>
      <c r="G1" s="38" t="s">
        <v>138</v>
      </c>
      <c r="H1" s="39"/>
    </row>
    <row r="2" spans="1:8" ht="22.9" customHeight="1">
      <c r="A2" s="36"/>
      <c r="B2" s="158" t="s">
        <v>139</v>
      </c>
      <c r="C2" s="158"/>
      <c r="D2" s="158"/>
      <c r="E2" s="158"/>
      <c r="F2" s="158"/>
      <c r="G2" s="158"/>
      <c r="H2" s="39" t="s">
        <v>1</v>
      </c>
    </row>
    <row r="3" spans="1:8" ht="19.5" customHeight="1">
      <c r="A3" s="40"/>
      <c r="B3" s="159" t="s">
        <v>353</v>
      </c>
      <c r="C3" s="159"/>
      <c r="D3" s="159"/>
      <c r="E3" s="159"/>
      <c r="F3" s="159"/>
      <c r="G3" s="41" t="s">
        <v>2</v>
      </c>
      <c r="H3" s="42"/>
    </row>
    <row r="4" spans="1:8" ht="24.4" customHeight="1">
      <c r="A4" s="43"/>
      <c r="B4" s="162" t="s">
        <v>74</v>
      </c>
      <c r="C4" s="162"/>
      <c r="D4" s="162"/>
      <c r="E4" s="162" t="s">
        <v>65</v>
      </c>
      <c r="F4" s="162" t="s">
        <v>66</v>
      </c>
      <c r="G4" s="162" t="s">
        <v>140</v>
      </c>
      <c r="H4" s="44"/>
    </row>
    <row r="5" spans="1:8" ht="24" customHeight="1">
      <c r="A5" s="43"/>
      <c r="B5" s="18" t="s">
        <v>75</v>
      </c>
      <c r="C5" s="18" t="s">
        <v>76</v>
      </c>
      <c r="D5" s="18" t="s">
        <v>77</v>
      </c>
      <c r="E5" s="162"/>
      <c r="F5" s="162"/>
      <c r="G5" s="162"/>
      <c r="H5" s="45"/>
    </row>
    <row r="6" spans="1:8" ht="27.95" customHeight="1">
      <c r="A6" s="46"/>
      <c r="B6" s="18"/>
      <c r="C6" s="18"/>
      <c r="D6" s="18"/>
      <c r="E6" s="18"/>
      <c r="F6" s="18" t="s">
        <v>67</v>
      </c>
      <c r="G6" s="122">
        <v>21600</v>
      </c>
      <c r="H6" s="47"/>
    </row>
    <row r="7" spans="1:8" ht="27.95" customHeight="1">
      <c r="A7" s="46"/>
      <c r="B7" s="149"/>
      <c r="C7" s="149"/>
      <c r="D7" s="149"/>
      <c r="E7" s="149">
        <v>609</v>
      </c>
      <c r="F7" s="121" t="s">
        <v>182</v>
      </c>
      <c r="G7" s="122">
        <v>21600</v>
      </c>
      <c r="H7" s="47"/>
    </row>
    <row r="8" spans="1:8" ht="30.95" customHeight="1">
      <c r="A8" s="46"/>
      <c r="B8" s="18"/>
      <c r="C8" s="18"/>
      <c r="D8" s="18"/>
      <c r="E8" s="126">
        <v>609001</v>
      </c>
      <c r="F8" s="121" t="s">
        <v>255</v>
      </c>
      <c r="G8" s="122">
        <v>21600</v>
      </c>
      <c r="H8" s="47"/>
    </row>
    <row r="9" spans="1:8" ht="30.95" customHeight="1">
      <c r="A9" s="46"/>
      <c r="B9" s="126">
        <v>213</v>
      </c>
      <c r="C9" s="115"/>
      <c r="D9" s="126"/>
      <c r="E9" s="126"/>
      <c r="F9" s="139" t="s">
        <v>323</v>
      </c>
      <c r="G9" s="145">
        <v>21600</v>
      </c>
      <c r="H9" s="47"/>
    </row>
    <row r="10" spans="1:8" ht="30.95" customHeight="1">
      <c r="A10" s="46"/>
      <c r="B10" s="34">
        <v>213</v>
      </c>
      <c r="C10" s="137" t="s">
        <v>195</v>
      </c>
      <c r="D10" s="34"/>
      <c r="E10" s="126"/>
      <c r="F10" s="111" t="s">
        <v>188</v>
      </c>
      <c r="G10" s="145">
        <v>21600</v>
      </c>
      <c r="H10" s="47"/>
    </row>
    <row r="11" spans="1:8" ht="22.9" customHeight="1">
      <c r="A11" s="46"/>
      <c r="B11" s="34">
        <v>213</v>
      </c>
      <c r="C11" s="137" t="s">
        <v>216</v>
      </c>
      <c r="D11" s="137" t="s">
        <v>226</v>
      </c>
      <c r="E11" s="18"/>
      <c r="F11" s="22" t="s">
        <v>266</v>
      </c>
      <c r="G11" s="145">
        <v>21600</v>
      </c>
      <c r="H11" s="47"/>
    </row>
    <row r="12" spans="1:8" ht="22.9" customHeight="1">
      <c r="A12" s="46"/>
      <c r="B12" s="34">
        <v>213</v>
      </c>
      <c r="C12" s="137" t="s">
        <v>195</v>
      </c>
      <c r="D12" s="137" t="s">
        <v>194</v>
      </c>
      <c r="E12" s="154"/>
      <c r="F12" s="22" t="s">
        <v>269</v>
      </c>
      <c r="G12" s="145">
        <v>21600</v>
      </c>
      <c r="H12" s="47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cp:lastPrinted>2026-02-02T06:28:47Z</cp:lastPrinted>
  <dcterms:created xsi:type="dcterms:W3CDTF">2022-03-04T19:28:00Z</dcterms:created>
  <dcterms:modified xsi:type="dcterms:W3CDTF">2026-02-09T02:44:22Z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84DFDCFFD023426CBD9F37215DCC9FF7_12</vt:lpwstr>
  </property>
</Properties>
</file>